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1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1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B2" t="inlineStr">
        <is>
          <t>否</t>
        </is>
      </c>
      <c r="C2" s="53" t="n">
        <v>46202.75197916666</v>
      </c>
      <c r="D2" t="inlineStr">
        <is>
          <t>是</t>
        </is>
      </c>
      <c r="E2" s="53" t="n">
        <v>46202.41864583334</v>
      </c>
      <c r="F2" s="54">
        <f>(NOW()-E2)*24</f>
        <v/>
      </c>
      <c r="G2" t="inlineStr">
        <is>
          <t>15807688326</t>
        </is>
      </c>
      <c r="H2" t="inlineStr">
        <is>
          <t>2026-06-28 20:02:51</t>
        </is>
      </c>
      <c r="I2" t="inlineStr">
        <is>
          <t>潮州市湘桥区凤新街道外环北网格北站二路金碧尚都</t>
        </is>
      </c>
      <c r="J2" t="inlineStr">
        <is>
          <t>周创镔</t>
        </is>
      </c>
      <c r="K2" t="inlineStr">
        <is>
          <t>市区城北工作站</t>
        </is>
      </c>
      <c r="L2" t="inlineStr">
        <is>
          <t>市区</t>
        </is>
      </c>
      <c r="M2" t="inlineStr">
        <is>
          <t>20260628194312X992428397</t>
        </is>
      </c>
      <c r="N2" t="inlineStr">
        <is>
          <t>CMCC-CZ-TSCLX-20260628-029311</t>
        </is>
      </c>
      <c r="O2" t="inlineStr">
        <is>
          <t>潮州</t>
        </is>
      </c>
      <c r="P2" t="inlineStr">
        <is>
          <t>湘桥区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收不到参评信息</t>
        </is>
      </c>
    </row>
    <row r="3" ht="68" customHeight="1" s="1">
      <c r="A3" t="inlineStr">
        <is>
          <t>已参评好</t>
        </is>
      </c>
      <c r="B3" t="inlineStr">
        <is>
          <t>否</t>
        </is>
      </c>
      <c r="C3" s="53" t="n">
        <v>46202.75936342592</v>
      </c>
      <c r="D3" t="inlineStr">
        <is>
          <t>是</t>
        </is>
      </c>
      <c r="E3" s="53" t="n">
        <v>46202.4260300926</v>
      </c>
      <c r="F3" s="54">
        <f>(NOW()-E3)*24</f>
        <v/>
      </c>
      <c r="G3" t="inlineStr">
        <is>
          <t>13500115318</t>
        </is>
      </c>
      <c r="H3" t="inlineStr">
        <is>
          <t>2026-06-28 20:13:29</t>
        </is>
      </c>
      <c r="I3" t="inlineStr">
        <is>
          <t>潮州市潮安区彩塘镇金砂网格彩金路金砂一村</t>
        </is>
      </c>
      <c r="J3" t="inlineStr">
        <is>
          <t>陈镇雄</t>
        </is>
      </c>
      <c r="K3" t="inlineStr">
        <is>
          <t>彩塘东凤工作站</t>
        </is>
      </c>
      <c r="L3" t="inlineStr">
        <is>
          <t>潮安</t>
        </is>
      </c>
      <c r="M3" t="inlineStr">
        <is>
          <t>20260628095731X851176772</t>
        </is>
      </c>
      <c r="N3" t="inlineStr">
        <is>
          <t>CMCC-CZ-TSCLX-20260628-002896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>
        <is>
          <t>已参评好</t>
        </is>
      </c>
    </row>
    <row r="4" ht="68" customHeight="1" s="1">
      <c r="A4" t="inlineStr">
        <is>
          <t>未参评好</t>
        </is>
      </c>
      <c r="B4" t="inlineStr">
        <is>
          <t>否</t>
        </is>
      </c>
      <c r="C4" s="53" t="n">
        <v>46202.75936342592</v>
      </c>
      <c r="D4" t="inlineStr">
        <is>
          <t>是</t>
        </is>
      </c>
      <c r="E4" s="53" t="n">
        <v>46202.4260300926</v>
      </c>
      <c r="F4" s="54">
        <f>(NOW()-E4)*24</f>
        <v/>
      </c>
      <c r="G4" t="inlineStr">
        <is>
          <t>13435553183</t>
        </is>
      </c>
      <c r="H4" t="inlineStr">
        <is>
          <t>2026-06-28 20:13:29</t>
        </is>
      </c>
      <c r="I4" t="inlineStr">
        <is>
          <t>潮州市潮安区枫溪镇云英路网格护堤路堤头村</t>
        </is>
      </c>
      <c r="J4" t="inlineStr">
        <is>
          <t>陈洽龙</t>
        </is>
      </c>
      <c r="K4" t="inlineStr">
        <is>
          <t>瓷都枫溪工作站</t>
        </is>
      </c>
      <c r="L4" t="inlineStr">
        <is>
          <t>市区</t>
        </is>
      </c>
      <c r="M4" t="inlineStr">
        <is>
          <t>20260628175623X583843682</t>
        </is>
      </c>
      <c r="N4" t="inlineStr">
        <is>
          <t>CMCC-CZ-TSCLX-20260628-026273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没收到</t>
        </is>
      </c>
    </row>
    <row r="5" ht="68" customHeight="1" s="1">
      <c r="A5" t="inlineStr">
        <is>
          <t>已参评好</t>
        </is>
      </c>
      <c r="B5" t="inlineStr">
        <is>
          <t>否</t>
        </is>
      </c>
      <c r="C5" s="53" t="n">
        <v>46202.76665509259</v>
      </c>
      <c r="D5" t="inlineStr">
        <is>
          <t>是</t>
        </is>
      </c>
      <c r="E5" s="53" t="n">
        <v>46202.43332175926</v>
      </c>
      <c r="F5" s="54">
        <f>(NOW()-E5)*24</f>
        <v/>
      </c>
      <c r="G5" t="inlineStr">
        <is>
          <t>15216959545</t>
        </is>
      </c>
      <c r="H5" t="inlineStr">
        <is>
          <t>2026-06-28 20:23:59</t>
        </is>
      </c>
      <c r="I5" t="inlineStr">
        <is>
          <t>潮州市潮安区沙溪镇沙溪东网格镜鸿路前陇二村</t>
        </is>
      </c>
      <c r="J5" t="inlineStr">
        <is>
          <t>陈涛22</t>
        </is>
      </c>
      <c r="K5" t="inlineStr">
        <is>
          <t>高铁三镇工作站</t>
        </is>
      </c>
      <c r="L5" t="inlineStr">
        <is>
          <t>潮安</t>
        </is>
      </c>
      <c r="M5" t="inlineStr">
        <is>
          <t>20260628140839X919333998</t>
        </is>
      </c>
      <c r="N5" t="inlineStr">
        <is>
          <t>CMCC-CZ-TSCLX-20260628-029614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已参评好</t>
        </is>
      </c>
    </row>
    <row r="6" ht="68" customHeight="1" s="1">
      <c r="A6" t="inlineStr">
        <is>
          <t>未参评好</t>
        </is>
      </c>
      <c r="B6" t="inlineStr">
        <is>
          <t>否</t>
        </is>
      </c>
      <c r="C6" s="53" t="n">
        <v>46202.76679398148</v>
      </c>
      <c r="D6" t="inlineStr">
        <is>
          <t>是</t>
        </is>
      </c>
      <c r="E6" s="53" t="n">
        <v>46202.43346064815</v>
      </c>
      <c r="F6" s="54">
        <f>(NOW()-E6)*24</f>
        <v/>
      </c>
      <c r="G6" t="inlineStr">
        <is>
          <t>15207682658</t>
        </is>
      </c>
      <c r="H6" t="inlineStr">
        <is>
          <t>2026-06-28 20:24:11</t>
        </is>
      </c>
      <c r="I6" t="inlineStr">
        <is>
          <t>潮州市湘桥区桥东街道恒大城网格金碧路恒大城</t>
        </is>
      </c>
      <c r="J6" t="inlineStr">
        <is>
          <t>高科文</t>
        </is>
      </c>
      <c r="K6" t="inlineStr">
        <is>
          <t>韩江新城工作站</t>
        </is>
      </c>
      <c r="L6" t="inlineStr">
        <is>
          <t>市区</t>
        </is>
      </c>
      <c r="M6" t="inlineStr">
        <is>
          <t>20260628164210X130621497</t>
        </is>
      </c>
      <c r="N6" t="inlineStr">
        <is>
          <t>CMCC-CZ-TSCLX-20260628-023107</t>
        </is>
      </c>
      <c r="O6" t="inlineStr">
        <is>
          <t>潮州</t>
        </is>
      </c>
      <c r="P6" t="inlineStr">
        <is>
          <t>湘桥区</t>
        </is>
      </c>
      <c r="Q6">
        <f>IF(AND(A6&lt;&gt;"已参评好",F6&gt;=5),"超5小时未参评",IF(F6&gt;=7,"超7小时未参评",IF(F6&gt;=8,"超时未参评","")))</f>
        <v/>
      </c>
      <c r="R6" t="inlineStr">
        <is>
          <t>用户说没收到</t>
        </is>
      </c>
    </row>
    <row r="7" ht="68" customHeight="1" s="1">
      <c r="A7" t="inlineStr">
        <is>
          <t>未参评好</t>
        </is>
      </c>
      <c r="B7" t="inlineStr">
        <is>
          <t>否</t>
        </is>
      </c>
      <c r="C7" s="53" t="n">
        <v>46202.77420138889</v>
      </c>
      <c r="D7" t="inlineStr">
        <is>
          <t>是</t>
        </is>
      </c>
      <c r="E7" s="53" t="n">
        <v>46202.44086805556</v>
      </c>
      <c r="F7" s="54">
        <f>(NOW()-E7)*24</f>
        <v/>
      </c>
      <c r="G7" t="inlineStr">
        <is>
          <t>13715813080</t>
        </is>
      </c>
      <c r="H7" t="inlineStr">
        <is>
          <t>2026-06-28 20:34:51</t>
        </is>
      </c>
      <c r="I7" t="inlineStr">
        <is>
          <t>潮州市湘桥区桥东街道桥东网格金马大道碧桂园云麓兰庭</t>
        </is>
      </c>
      <c r="J7" t="inlineStr">
        <is>
          <t>柯德贤</t>
        </is>
      </c>
      <c r="K7" t="inlineStr">
        <is>
          <t>韩江新城工作站</t>
        </is>
      </c>
      <c r="L7" t="inlineStr">
        <is>
          <t>市区</t>
        </is>
      </c>
      <c r="M7" t="inlineStr">
        <is>
          <t>20260628165647X737563300</t>
        </is>
      </c>
      <c r="N7" t="inlineStr">
        <is>
          <t>CMCC-CZ-TSCLX-20260628-026417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用户说没收到</t>
        </is>
      </c>
    </row>
    <row r="8" ht="68" customHeight="1" s="1">
      <c r="B8" t="inlineStr">
        <is>
          <t>否</t>
        </is>
      </c>
      <c r="C8" s="53" t="n">
        <v>46202.77836805556</v>
      </c>
      <c r="D8" t="inlineStr">
        <is>
          <t>是</t>
        </is>
      </c>
      <c r="E8" s="53" t="n">
        <v>46202.44503472222</v>
      </c>
      <c r="F8" s="54">
        <f>(NOW()-E8)*24</f>
        <v/>
      </c>
      <c r="G8" t="inlineStr">
        <is>
          <t>13631024493</t>
        </is>
      </c>
      <c r="H8" t="inlineStr">
        <is>
          <t>2026-06-28 20:40:51</t>
        </is>
      </c>
      <c r="I8" t="inlineStr">
        <is>
          <t>潮州市潮安区凤凰镇凤凰文祠网格S231省道凤湖村</t>
        </is>
      </c>
      <c r="J8" t="inlineStr">
        <is>
          <t>0</t>
        </is>
      </c>
      <c r="M8" t="inlineStr">
        <is>
          <t>20260628202823X703029945</t>
        </is>
      </c>
      <c r="N8" t="inlineStr">
        <is>
          <t>CMCC-CZ-TSCLX-20260628-028321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A9" t="inlineStr">
        <is>
          <t>已参评好</t>
        </is>
      </c>
      <c r="B9" t="inlineStr">
        <is>
          <t>否</t>
        </is>
      </c>
      <c r="C9" s="53" t="n">
        <v>46202.78284722222</v>
      </c>
      <c r="D9" t="inlineStr">
        <is>
          <t>是</t>
        </is>
      </c>
      <c r="E9" s="53" t="n">
        <v>46202.44951388889</v>
      </c>
      <c r="F9" s="54">
        <f>(NOW()-E9)*24</f>
        <v/>
      </c>
      <c r="G9" t="inlineStr">
        <is>
          <t>13435550284</t>
        </is>
      </c>
      <c r="H9" t="inlineStr">
        <is>
          <t>2026-06-28 20:47:18</t>
        </is>
      </c>
      <c r="I9" t="inlineStr">
        <is>
          <t>潮州市潮安区古巷镇古巷网格古水路横溪村</t>
        </is>
      </c>
      <c r="J9" t="inlineStr">
        <is>
          <t>黄曙镛</t>
        </is>
      </c>
      <c r="K9" t="inlineStr">
        <is>
          <t>古巷登塘工作站</t>
        </is>
      </c>
      <c r="L9" t="inlineStr">
        <is>
          <t>潮安</t>
        </is>
      </c>
      <c r="M9" t="inlineStr">
        <is>
          <t>20260628194957X397806450</t>
        </is>
      </c>
      <c r="N9" t="inlineStr">
        <is>
          <t>CMCC-CZ-TSCLX-20260628-030626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已参评好</t>
        </is>
      </c>
    </row>
    <row r="10" ht="68" customHeight="1" s="1">
      <c r="A10" t="inlineStr">
        <is>
          <t>未参评好</t>
        </is>
      </c>
      <c r="B10" t="inlineStr">
        <is>
          <t>否</t>
        </is>
      </c>
      <c r="C10" s="53" t="n">
        <v>46202.79246527778</v>
      </c>
      <c r="D10" t="inlineStr">
        <is>
          <t>是</t>
        </is>
      </c>
      <c r="E10" s="53" t="n">
        <v>46202.45913194444</v>
      </c>
      <c r="F10" s="54">
        <f>(NOW()-E10)*24</f>
        <v/>
      </c>
      <c r="G10" t="inlineStr">
        <is>
          <t>13600121292</t>
        </is>
      </c>
      <c r="H10" t="inlineStr">
        <is>
          <t>2026-06-28 21:01:09</t>
        </is>
      </c>
      <c r="I10" t="inlineStr">
        <is>
          <t>潮州市湘桥区城西街道南国网格南较西路南国明珠</t>
        </is>
      </c>
      <c r="J10" t="inlineStr">
        <is>
          <t>李伟</t>
        </is>
      </c>
      <c r="K10" t="inlineStr">
        <is>
          <t>市区城南工作站</t>
        </is>
      </c>
      <c r="L10" t="inlineStr">
        <is>
          <t>市区</t>
        </is>
      </c>
      <c r="M10" t="inlineStr">
        <is>
          <t>20260628194106X866380626</t>
        </is>
      </c>
      <c r="N10" t="inlineStr">
        <is>
          <t>CMCC-CZ-TSCLX-20260628-025762</t>
        </is>
      </c>
      <c r="O10" t="inlineStr">
        <is>
          <t>潮州</t>
        </is>
      </c>
      <c r="P10" t="inlineStr">
        <is>
          <t>湘桥区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没收到</t>
        </is>
      </c>
    </row>
    <row r="11" ht="68" customHeight="1" s="1">
      <c r="B11" t="inlineStr">
        <is>
          <t>否</t>
        </is>
      </c>
      <c r="C11" s="53" t="n">
        <v>46202.79503472222</v>
      </c>
      <c r="D11" t="inlineStr">
        <is>
          <t>是</t>
        </is>
      </c>
      <c r="E11" s="53" t="n">
        <v>46202.46170138889</v>
      </c>
      <c r="F11" s="54">
        <f>(NOW()-E11)*24</f>
        <v/>
      </c>
      <c r="G11" t="inlineStr">
        <is>
          <t>13715709972</t>
        </is>
      </c>
      <c r="H11" t="inlineStr">
        <is>
          <t>2026-06-28 21:04:51</t>
        </is>
      </c>
      <c r="I11" t="inlineStr">
        <is>
          <t>潮州市饶平县黄冈镇中心网格丁未路西门居委会</t>
        </is>
      </c>
      <c r="J11" t="inlineStr">
        <is>
          <t>0</t>
        </is>
      </c>
      <c r="M11" t="inlineStr">
        <is>
          <t>20260628100658X418794114</t>
        </is>
      </c>
      <c r="N11" t="inlineStr">
        <is>
          <t>CMCC-CZ-TSCLX-20260628-006316</t>
        </is>
      </c>
      <c r="O11" t="inlineStr">
        <is>
          <t>潮州</t>
        </is>
      </c>
      <c r="P11" t="inlineStr">
        <is>
          <t>饶平县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46202.79503472222</v>
      </c>
      <c r="D12" t="inlineStr">
        <is>
          <t>是</t>
        </is>
      </c>
      <c r="E12" s="53" t="n">
        <v>46202.46170138889</v>
      </c>
      <c r="F12" s="54">
        <f>(NOW()-E12)*24</f>
        <v/>
      </c>
      <c r="G12" t="inlineStr">
        <is>
          <t>13690045148a</t>
        </is>
      </c>
      <c r="H12" t="inlineStr">
        <is>
          <t>2026-06-28 21:04:51</t>
        </is>
      </c>
      <c r="I12" t="inlineStr">
        <is>
          <t>潮州市饶平县黄冈镇中心网格沿河北路沿河北路（二）片区</t>
        </is>
      </c>
      <c r="J12" t="inlineStr">
        <is>
          <t>0</t>
        </is>
      </c>
      <c r="M12" t="inlineStr">
        <is>
          <t>20260628105555X355815296</t>
        </is>
      </c>
      <c r="N12" t="inlineStr">
        <is>
          <t>CMCC-CZ-TSCLX-20260628-003996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46202.7978125</v>
      </c>
      <c r="D13" t="inlineStr">
        <is>
          <t>是</t>
        </is>
      </c>
      <c r="E13" s="53" t="n">
        <v>46202.46447916667</v>
      </c>
      <c r="F13" s="54">
        <f>(NOW()-E13)*24</f>
        <v/>
      </c>
      <c r="G13" t="inlineStr">
        <is>
          <t>15919530158</t>
        </is>
      </c>
      <c r="H13" t="inlineStr">
        <is>
          <t>2026-06-28 21:08:51</t>
        </is>
      </c>
      <c r="I13" t="inlineStr">
        <is>
          <t>潮州市饶平县黄冈镇中心网格丁未路西门居委会</t>
        </is>
      </c>
      <c r="J13" t="inlineStr">
        <is>
          <t>0</t>
        </is>
      </c>
      <c r="M13" t="inlineStr">
        <is>
          <t>20260628131348X628951504</t>
        </is>
      </c>
      <c r="N13" t="inlineStr">
        <is>
          <t>CMCC-CZ-TSCLX-20260628-017414</t>
        </is>
      </c>
      <c r="O13" t="inlineStr">
        <is>
          <t>潮州</t>
        </is>
      </c>
      <c r="P13" t="inlineStr">
        <is>
          <t>饶平县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46202.7978125</v>
      </c>
      <c r="D14" t="inlineStr">
        <is>
          <t>是</t>
        </is>
      </c>
      <c r="E14" s="53" t="n">
        <v>46202.46447916667</v>
      </c>
      <c r="F14" s="54">
        <f>(NOW()-E14)*24</f>
        <v/>
      </c>
      <c r="G14" t="inlineStr">
        <is>
          <t>15812668218</t>
        </is>
      </c>
      <c r="H14" t="inlineStr">
        <is>
          <t>2026-06-28 21:08:51</t>
        </is>
      </c>
      <c r="I14" t="inlineStr">
        <is>
          <t>潮州市饶平县黄冈镇中心网格沿河北路沿河北路（二）片区</t>
        </is>
      </c>
      <c r="J14" t="inlineStr">
        <is>
          <t>0</t>
        </is>
      </c>
      <c r="M14" t="inlineStr">
        <is>
          <t>20260628132209X129884431</t>
        </is>
      </c>
      <c r="N14" t="inlineStr">
        <is>
          <t>CMCC-CZ-TSCLX-20260628-012160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46202.7978125</v>
      </c>
      <c r="D15" t="inlineStr">
        <is>
          <t>是</t>
        </is>
      </c>
      <c r="E15" s="53" t="n">
        <v>46202.46447916667</v>
      </c>
      <c r="F15" s="54">
        <f>(NOW()-E15)*24</f>
        <v/>
      </c>
      <c r="G15" t="inlineStr">
        <is>
          <t>15976319865</t>
        </is>
      </c>
      <c r="H15" t="inlineStr">
        <is>
          <t>2026-06-28 21:08:51</t>
        </is>
      </c>
      <c r="I15" t="inlineStr">
        <is>
          <t>潮州市饶平县黄冈镇中心网格丁未路西门居委会</t>
        </is>
      </c>
      <c r="J15" t="inlineStr">
        <is>
          <t>0</t>
        </is>
      </c>
      <c r="M15" t="inlineStr">
        <is>
          <t>20260628152533X533331782</t>
        </is>
      </c>
      <c r="N15" t="inlineStr">
        <is>
          <t>CMCC-CZ-TSCLX-20260628-022454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否</t>
        </is>
      </c>
      <c r="C16" s="53" t="n">
        <v>46202.79927083333</v>
      </c>
      <c r="D16" t="inlineStr">
        <is>
          <t>是</t>
        </is>
      </c>
      <c r="E16" s="53" t="n">
        <v>46202.4659375</v>
      </c>
      <c r="F16" s="54">
        <f>(NOW()-E16)*24</f>
        <v/>
      </c>
      <c r="G16" t="inlineStr">
        <is>
          <t>13802309998</t>
        </is>
      </c>
      <c r="H16" t="inlineStr">
        <is>
          <t>2026-06-28 21:10:57</t>
        </is>
      </c>
      <c r="I16" t="inlineStr">
        <is>
          <t>潮州市饶平县黄冈镇中心网格沿河北路工商联大厦</t>
        </is>
      </c>
      <c r="J16" t="inlineStr">
        <is>
          <t>0</t>
        </is>
      </c>
      <c r="M16" t="inlineStr">
        <is>
          <t>20260628134517X517699492</t>
        </is>
      </c>
      <c r="N16" t="inlineStr">
        <is>
          <t>CMCC-CZ-TSCLX-20260628-011942</t>
        </is>
      </c>
      <c r="O16" t="inlineStr">
        <is>
          <t>潮州</t>
        </is>
      </c>
      <c r="P16" t="inlineStr">
        <is>
          <t>饶平县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否</t>
        </is>
      </c>
      <c r="C17" s="53" t="n">
        <v>46202.79927083333</v>
      </c>
      <c r="D17" t="inlineStr">
        <is>
          <t>是</t>
        </is>
      </c>
      <c r="E17" s="53" t="n">
        <v>46202.4659375</v>
      </c>
      <c r="F17" s="54">
        <f>(NOW()-E17)*24</f>
        <v/>
      </c>
      <c r="G17" t="inlineStr">
        <is>
          <t>15876832826</t>
        </is>
      </c>
      <c r="H17" t="inlineStr">
        <is>
          <t>2026-06-28 21:10:57</t>
        </is>
      </c>
      <c r="I17" t="inlineStr">
        <is>
          <t>潮州市饶平县浮滨镇网格086县道上社村</t>
        </is>
      </c>
      <c r="J17" t="inlineStr">
        <is>
          <t>0</t>
        </is>
      </c>
      <c r="M17" t="inlineStr">
        <is>
          <t>20260628165651X116224470</t>
        </is>
      </c>
      <c r="N17" t="inlineStr">
        <is>
          <t>CMCC-CZ-TSCLX-20260628-023554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未参评好</t>
        </is>
      </c>
      <c r="B18" t="inlineStr">
        <is>
          <t>否</t>
        </is>
      </c>
      <c r="C18" s="53" t="n">
        <v>46202.80059027778</v>
      </c>
      <c r="D18" t="inlineStr">
        <is>
          <t>是</t>
        </is>
      </c>
      <c r="E18" s="53" t="n">
        <v>46202.46725694444</v>
      </c>
      <c r="F18" s="54">
        <f>(NOW()-E18)*24</f>
        <v/>
      </c>
      <c r="G18" t="inlineStr">
        <is>
          <t>13426921638</t>
        </is>
      </c>
      <c r="H18" t="inlineStr">
        <is>
          <t>2026-06-28 21:12:51</t>
        </is>
      </c>
      <c r="I18" t="inlineStr">
        <is>
          <t>潮州市潮安区凤塘镇凤塘西网格书安路书图村</t>
        </is>
      </c>
      <c r="J18" t="inlineStr">
        <is>
          <t>郑楚龙</t>
        </is>
      </c>
      <c r="K18" t="inlineStr">
        <is>
          <t>凤塘镇区工作站</t>
        </is>
      </c>
      <c r="L18" t="inlineStr">
        <is>
          <t>潮安</t>
        </is>
      </c>
      <c r="M18" t="inlineStr">
        <is>
          <t>20260628175057X257028401</t>
        </is>
      </c>
      <c r="N18" t="inlineStr">
        <is>
          <t>CMCC-CZ-TSCLX-20260628-030850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用户表示没收到</t>
        </is>
      </c>
    </row>
    <row r="19" ht="68" customHeight="1" s="1">
      <c r="A19" t="inlineStr">
        <is>
          <t>未参评好</t>
        </is>
      </c>
      <c r="B19" t="inlineStr">
        <is>
          <t>否</t>
        </is>
      </c>
      <c r="C19" s="53" t="n">
        <v>46202.80197916667</v>
      </c>
      <c r="D19" t="inlineStr">
        <is>
          <t>是</t>
        </is>
      </c>
      <c r="E19" s="53" t="n">
        <v>46202.46864583333</v>
      </c>
      <c r="F19" s="54">
        <f>(NOW()-E19)*24</f>
        <v/>
      </c>
      <c r="G19" t="inlineStr">
        <is>
          <t>13727977491</t>
        </is>
      </c>
      <c r="H19" t="inlineStr">
        <is>
          <t>2026-06-28 21:14:51</t>
        </is>
      </c>
      <c r="I19" t="inlineStr">
        <is>
          <t>潮州市湘桥区凤新街道陈桥网格永安路陈桥村</t>
        </is>
      </c>
      <c r="J19" t="inlineStr">
        <is>
          <t>王伟雄</t>
        </is>
      </c>
      <c r="K19" t="inlineStr">
        <is>
          <t>市区城北工作站</t>
        </is>
      </c>
      <c r="L19" t="inlineStr">
        <is>
          <t>市区</t>
        </is>
      </c>
      <c r="M19" t="inlineStr">
        <is>
          <t>20260628140957X997496795</t>
        </is>
      </c>
      <c r="N19" t="inlineStr">
        <is>
          <t>CMCC-CZ-TSCLX-20260628-018644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未收到信息</t>
        </is>
      </c>
    </row>
    <row r="20" ht="68" customHeight="1" s="1">
      <c r="B20" t="inlineStr">
        <is>
          <t>否</t>
        </is>
      </c>
      <c r="C20" s="53" t="n">
        <v>46202.82150462963</v>
      </c>
      <c r="D20" t="inlineStr">
        <is>
          <t>是</t>
        </is>
      </c>
      <c r="E20" s="53" t="n">
        <v>46202.4881712963</v>
      </c>
      <c r="F20" s="54">
        <f>(NOW()-E20)*24</f>
        <v/>
      </c>
      <c r="G20" t="inlineStr">
        <is>
          <t>13828336799</t>
        </is>
      </c>
      <c r="H20" t="inlineStr">
        <is>
          <t>2026-06-28 21:42:58</t>
        </is>
      </c>
      <c r="I20" t="inlineStr">
        <is>
          <t>潮州市湘桥区城西街道南国网格南堤路海博熙泰</t>
        </is>
      </c>
      <c r="J20" t="inlineStr">
        <is>
          <t>0</t>
        </is>
      </c>
      <c r="M20" t="inlineStr">
        <is>
          <t>20260628210702X229009310</t>
        </is>
      </c>
      <c r="N20" t="inlineStr">
        <is>
          <t>CMCC-CZ-TSCLX-20260628-031089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否</t>
        </is>
      </c>
      <c r="C21" s="53" t="n">
        <v>46202.82420138889</v>
      </c>
      <c r="D21" t="inlineStr">
        <is>
          <t>是</t>
        </is>
      </c>
      <c r="E21" s="53" t="n">
        <v>46202.49086805555</v>
      </c>
      <c r="F21" s="54">
        <f>(NOW()-E21)*24</f>
        <v/>
      </c>
      <c r="G21" t="inlineStr">
        <is>
          <t>13421088113</t>
        </is>
      </c>
      <c r="H21" t="inlineStr">
        <is>
          <t>2026-06-28 21:46:51</t>
        </is>
      </c>
      <c r="I21" t="inlineStr">
        <is>
          <t>潮州市潮安区浮洋镇浮洋南网格炮浮路花宫村</t>
        </is>
      </c>
      <c r="J21" t="inlineStr">
        <is>
          <t>邱晓杰</t>
        </is>
      </c>
      <c r="K21" t="inlineStr">
        <is>
          <t>凤塘镇区工作站</t>
        </is>
      </c>
      <c r="L21" t="inlineStr">
        <is>
          <t>潮安</t>
        </is>
      </c>
      <c r="M21" t="inlineStr">
        <is>
          <t>20260626084326X606498720</t>
        </is>
      </c>
      <c r="N21" t="inlineStr">
        <is>
          <t>CMCC-CZ-TSCLX-20260626-008067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A22" t="inlineStr">
        <is>
          <t>未参评好</t>
        </is>
      </c>
      <c r="B22" t="inlineStr">
        <is>
          <t>是</t>
        </is>
      </c>
      <c r="C22" s="53" t="n">
        <v>46202.77159722222</v>
      </c>
      <c r="D22" t="inlineStr">
        <is>
          <t>是</t>
        </is>
      </c>
      <c r="E22" s="53" t="n">
        <v>46202.43826388889</v>
      </c>
      <c r="F22" s="54">
        <f>(NOW()-E22)*24</f>
        <v/>
      </c>
      <c r="G22" t="inlineStr">
        <is>
          <t>15820135880</t>
        </is>
      </c>
      <c r="H22" t="inlineStr">
        <is>
          <t>2026-06-29 08:31:06</t>
        </is>
      </c>
      <c r="I22" t="inlineStr">
        <is>
          <t>潮州市潮安区浮洋镇浮洋北网格潮汕公路乌洋村</t>
        </is>
      </c>
      <c r="J22" t="inlineStr">
        <is>
          <t>林卓钿</t>
        </is>
      </c>
      <c r="K22" t="inlineStr">
        <is>
          <t>凤塘镇区工作站</t>
        </is>
      </c>
      <c r="L22" t="inlineStr">
        <is>
          <t>潮安</t>
        </is>
      </c>
      <c r="M22" t="inlineStr">
        <is>
          <t>20260628202021X221115178</t>
        </is>
      </c>
      <c r="N22" t="inlineStr">
        <is>
          <t>CMCC-CZ-TSCLX-20260628-031450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用户还没回复</t>
        </is>
      </c>
    </row>
    <row r="23" ht="68" customHeight="1" s="1">
      <c r="A23" t="inlineStr">
        <is>
          <t>未参评好</t>
        </is>
      </c>
      <c r="B23" t="inlineStr">
        <is>
          <t>是</t>
        </is>
      </c>
      <c r="C23" s="53" t="n">
        <v>46202.77166666667</v>
      </c>
      <c r="D23" t="inlineStr">
        <is>
          <t>是</t>
        </is>
      </c>
      <c r="E23" s="53" t="n">
        <v>46202.43833333333</v>
      </c>
      <c r="F23" s="54">
        <f>(NOW()-E23)*24</f>
        <v/>
      </c>
      <c r="G23" t="inlineStr">
        <is>
          <t>13612442097</t>
        </is>
      </c>
      <c r="H23" t="inlineStr">
        <is>
          <t>2026-06-29 08:31:12</t>
        </is>
      </c>
      <c r="I23" t="inlineStr">
        <is>
          <t>潮州市潮安区枫溪镇池湖网格池湖路绿榕大厦【可装2000M】</t>
        </is>
      </c>
      <c r="J23" t="inlineStr">
        <is>
          <t>卢奕鑫</t>
        </is>
      </c>
      <c r="K23" t="inlineStr">
        <is>
          <t>瓷都枫溪工作站</t>
        </is>
      </c>
      <c r="L23" t="inlineStr">
        <is>
          <t>市区</t>
        </is>
      </c>
      <c r="M23" t="inlineStr">
        <is>
          <t>20260628214125X851223460</t>
        </is>
      </c>
      <c r="N23" t="inlineStr">
        <is>
          <t>CMCC-CZ-TSCLX-20260628-029927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没收到</t>
        </is>
      </c>
    </row>
    <row r="24" ht="68" customHeight="1" s="1">
      <c r="B24" t="inlineStr">
        <is>
          <t>是</t>
        </is>
      </c>
      <c r="C24" s="53" t="n">
        <v>46202.77177083334</v>
      </c>
      <c r="D24" t="inlineStr">
        <is>
          <t>是</t>
        </is>
      </c>
      <c r="E24" s="53" t="n">
        <v>46202.4384375</v>
      </c>
      <c r="F24" s="54">
        <f>(NOW()-E24)*24</f>
        <v/>
      </c>
      <c r="G24" t="inlineStr">
        <is>
          <t>17728672901</t>
        </is>
      </c>
      <c r="H24" t="inlineStr">
        <is>
          <t>2026-06-29 08:31:21</t>
        </is>
      </c>
      <c r="I24" t="inlineStr">
        <is>
          <t>潮州市饶平县汫洲镇网格085县道汫西社区</t>
        </is>
      </c>
      <c r="J24" t="inlineStr">
        <is>
          <t>麦希</t>
        </is>
      </c>
      <c r="K24" t="inlineStr">
        <is>
          <t>饶平西片工作站</t>
        </is>
      </c>
      <c r="L24" t="inlineStr">
        <is>
          <t>饶平</t>
        </is>
      </c>
      <c r="M24" t="inlineStr">
        <is>
          <t>20260628213618X778629343</t>
        </is>
      </c>
      <c r="N24" t="inlineStr">
        <is>
          <t>CMCC-CZ-TSCLX-20260628-031299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A25" t="inlineStr">
        <is>
          <t>未参评好</t>
        </is>
      </c>
      <c r="B25" t="inlineStr">
        <is>
          <t>是</t>
        </is>
      </c>
      <c r="C25" s="53" t="n">
        <v>46202.77199074074</v>
      </c>
      <c r="D25" t="inlineStr">
        <is>
          <t>是</t>
        </is>
      </c>
      <c r="E25" s="53" t="n">
        <v>46202.43865740741</v>
      </c>
      <c r="F25" s="54">
        <f>(NOW()-E25)*24</f>
        <v/>
      </c>
      <c r="G25" t="inlineStr">
        <is>
          <t>15919509404</t>
        </is>
      </c>
      <c r="H25" t="inlineStr">
        <is>
          <t>2026-06-29 08:31:40</t>
        </is>
      </c>
      <c r="I25" t="inlineStr">
        <is>
          <t>潮州市湘桥区意溪镇坝街网格意东一路东郊村</t>
        </is>
      </c>
      <c r="J25" t="inlineStr">
        <is>
          <t>陈少煌</t>
        </is>
      </c>
      <c r="K25" t="inlineStr">
        <is>
          <t>韩江新城工作站</t>
        </is>
      </c>
      <c r="L25" t="inlineStr">
        <is>
          <t>市区</t>
        </is>
      </c>
      <c r="M25" t="inlineStr">
        <is>
          <t>20260628201830X110484891</t>
        </is>
      </c>
      <c r="N25" t="inlineStr">
        <is>
          <t>CMCC-CZ-TSCLX-20260628-030872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用户说没收到</t>
        </is>
      </c>
    </row>
    <row r="26" ht="68" customHeight="1" s="1">
      <c r="A26" t="inlineStr">
        <is>
          <t>已参评好</t>
        </is>
      </c>
      <c r="B26" t="inlineStr">
        <is>
          <t>是</t>
        </is>
      </c>
      <c r="C26" s="53" t="n">
        <v>46202.77318287037</v>
      </c>
      <c r="D26" t="inlineStr">
        <is>
          <t>是</t>
        </is>
      </c>
      <c r="E26" s="53" t="n">
        <v>46202.43984953704</v>
      </c>
      <c r="F26" s="54">
        <f>(NOW()-E26)*24</f>
        <v/>
      </c>
      <c r="G26" t="inlineStr">
        <is>
          <t>15816599205</t>
        </is>
      </c>
      <c r="H26" t="inlineStr">
        <is>
          <t>2026-06-29 08:33:23</t>
        </is>
      </c>
      <c r="I26" t="inlineStr">
        <is>
          <t>潮州市潮安区枫溪镇如意网格潮汕路白塔村</t>
        </is>
      </c>
      <c r="J26" t="inlineStr">
        <is>
          <t>林宏彬</t>
        </is>
      </c>
      <c r="K26" t="inlineStr">
        <is>
          <t>瓷都枫溪工作站</t>
        </is>
      </c>
      <c r="L26" t="inlineStr">
        <is>
          <t>市区</t>
        </is>
      </c>
      <c r="M26" t="inlineStr">
        <is>
          <t>20260628175044X244148691</t>
        </is>
      </c>
      <c r="N26" t="inlineStr">
        <is>
          <t>CMCC-CZ-TSCLX-20260628-027452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已参评</t>
        </is>
      </c>
    </row>
    <row r="27" ht="68" customHeight="1" s="1">
      <c r="A27" t="inlineStr">
        <is>
          <t>未参评好</t>
        </is>
      </c>
      <c r="B27" t="inlineStr">
        <is>
          <t>是</t>
        </is>
      </c>
      <c r="C27" s="53" t="n">
        <v>46202.78818287037</v>
      </c>
      <c r="D27" t="inlineStr">
        <is>
          <t>是</t>
        </is>
      </c>
      <c r="E27" s="53" t="n">
        <v>46202.45484953704</v>
      </c>
      <c r="F27" s="54">
        <f>(NOW()-E27)*24</f>
        <v/>
      </c>
      <c r="G27" t="inlineStr">
        <is>
          <t>15919537508</t>
        </is>
      </c>
      <c r="H27" t="inlineStr">
        <is>
          <t>2026-06-29 08:54:59</t>
        </is>
      </c>
      <c r="I27" t="inlineStr">
        <is>
          <t>潮州市饶平县汤溪镇汤溪镇网格Y450乡道北坑村</t>
        </is>
      </c>
      <c r="J27" t="inlineStr">
        <is>
          <t>王少永</t>
        </is>
      </c>
      <c r="K27" t="inlineStr">
        <is>
          <t>饶平中片工作站</t>
        </is>
      </c>
      <c r="L27" t="inlineStr">
        <is>
          <t>饶平</t>
        </is>
      </c>
      <c r="M27" t="inlineStr">
        <is>
          <t>20260628171257X977552494</t>
        </is>
      </c>
      <c r="N27" t="inlineStr">
        <is>
          <t>CMCC-CZ-TSCLX-20260628-020399</t>
        </is>
      </c>
      <c r="O27" t="inlineStr">
        <is>
          <t>潮州</t>
        </is>
      </c>
      <c r="P27" t="inlineStr">
        <is>
          <t>饶平县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客户老人，用老人机</t>
        </is>
      </c>
    </row>
    <row r="28" ht="68" customHeight="1" s="1">
      <c r="A28" t="inlineStr">
        <is>
          <t>未参评好</t>
        </is>
      </c>
      <c r="B28" t="inlineStr">
        <is>
          <t>是</t>
        </is>
      </c>
      <c r="C28" s="53" t="n">
        <v>46202.79393518518</v>
      </c>
      <c r="D28" t="inlineStr">
        <is>
          <t>是</t>
        </is>
      </c>
      <c r="E28" s="53" t="n">
        <v>46202.46060185185</v>
      </c>
      <c r="F28" s="54">
        <f>(NOW()-E28)*24</f>
        <v/>
      </c>
      <c r="G28" t="inlineStr">
        <is>
          <t>13435586317</t>
        </is>
      </c>
      <c r="H28" t="inlineStr">
        <is>
          <t>2026-06-29 09:03:16</t>
        </is>
      </c>
      <c r="I28" t="inlineStr">
        <is>
          <t>潮州市潮安区金石镇金石北网格镜鸿路湖美村</t>
        </is>
      </c>
      <c r="J28" t="inlineStr">
        <is>
          <t>洪名鑫</t>
        </is>
      </c>
      <c r="K28" t="inlineStr">
        <is>
          <t>高铁三镇工作站</t>
        </is>
      </c>
      <c r="L28" t="inlineStr">
        <is>
          <t>潮安</t>
        </is>
      </c>
      <c r="M28" t="inlineStr">
        <is>
          <t>20260628141356X236431819</t>
        </is>
      </c>
      <c r="N28" t="inlineStr">
        <is>
          <t>CMCC-CZ-TSCLX-20260628-020610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用户还没收到短信</t>
        </is>
      </c>
    </row>
    <row r="29" ht="68" customHeight="1" s="1">
      <c r="B29" t="inlineStr">
        <is>
          <t>是</t>
        </is>
      </c>
      <c r="C29" s="53" t="n">
        <v>46202.80631944445</v>
      </c>
      <c r="D29" t="inlineStr">
        <is>
          <t>是</t>
        </is>
      </c>
      <c r="E29" s="53" t="n">
        <v>46202.47298611111</v>
      </c>
      <c r="F29" s="54">
        <f>(NOW()-E29)*24</f>
        <v/>
      </c>
      <c r="G29" t="inlineStr">
        <is>
          <t>13827317637</t>
        </is>
      </c>
      <c r="H29" t="inlineStr">
        <is>
          <t>2026-06-29 09:21:06</t>
        </is>
      </c>
      <c r="I29" t="inlineStr">
        <is>
          <t>潮州市潮安区庵埠镇庵西网格承志路潘陇村</t>
        </is>
      </c>
      <c r="J29" t="inlineStr">
        <is>
          <t>潘映灿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20260627215104X264473352</t>
        </is>
      </c>
      <c r="N29" t="inlineStr">
        <is>
          <t>CMCC-CZ-TSCLX-20260627-034813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46202.81586805556</v>
      </c>
      <c r="D30" t="inlineStr">
        <is>
          <t>是</t>
        </is>
      </c>
      <c r="E30" s="53" t="n">
        <v>46202.48253472222</v>
      </c>
      <c r="F30" s="54">
        <f>(NOW()-E30)*24</f>
        <v/>
      </c>
      <c r="G30" t="inlineStr">
        <is>
          <t>13502625908</t>
        </is>
      </c>
      <c r="H30" t="inlineStr">
        <is>
          <t>2026-06-29 09:34:51</t>
        </is>
      </c>
      <c r="I30" t="inlineStr">
        <is>
          <t>潮州市潮安区庵埠镇庵西网格承志路潘陇村</t>
        </is>
      </c>
      <c r="J30" t="inlineStr">
        <is>
          <t>潘映灿</t>
        </is>
      </c>
      <c r="K30" t="inlineStr">
        <is>
          <t>潮安城区工作站</t>
        </is>
      </c>
      <c r="L30" t="inlineStr">
        <is>
          <t>潮安</t>
        </is>
      </c>
      <c r="M30" t="inlineStr">
        <is>
          <t>20260627192430X470243377</t>
        </is>
      </c>
      <c r="N30" t="inlineStr">
        <is>
          <t>CMCC-CZ-TSCLX-20260627-028868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A31" t="inlineStr">
        <is>
          <t>未参评好</t>
        </is>
      </c>
      <c r="B31" t="inlineStr">
        <is>
          <t>是</t>
        </is>
      </c>
      <c r="C31" s="53" t="n">
        <v>46202.82043981482</v>
      </c>
      <c r="D31" t="inlineStr">
        <is>
          <t>是</t>
        </is>
      </c>
      <c r="E31" s="53" t="n">
        <v>46202.48710648148</v>
      </c>
      <c r="F31" s="54">
        <f>(NOW()-E31)*24</f>
        <v/>
      </c>
      <c r="G31" t="inlineStr">
        <is>
          <t>15814922009</t>
        </is>
      </c>
      <c r="H31" t="inlineStr">
        <is>
          <t>2026-06-29 09:41:26</t>
        </is>
      </c>
      <c r="I31" t="inlineStr">
        <is>
          <t>潮州市饶平县钱东镇钱东镇一网格X086县道乌洞村</t>
        </is>
      </c>
      <c r="J31" t="inlineStr">
        <is>
          <t>谢少杰</t>
        </is>
      </c>
      <c r="K31" t="inlineStr">
        <is>
          <t>饶平西片工作站</t>
        </is>
      </c>
      <c r="L31" t="inlineStr">
        <is>
          <t>饶平</t>
        </is>
      </c>
      <c r="M31" t="inlineStr">
        <is>
          <t>20260629044711X631827294</t>
        </is>
      </c>
      <c r="N31" t="inlineStr">
        <is>
          <t>CMCC-CZ-TSCLX-20260629-005219</t>
        </is>
      </c>
      <c r="O31" t="inlineStr">
        <is>
          <t>潮州</t>
        </is>
      </c>
      <c r="P31" t="inlineStr">
        <is>
          <t>饶平县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没消息</t>
        </is>
      </c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46202.82149305556</v>
      </c>
      <c r="D32" t="inlineStr">
        <is>
          <t>是</t>
        </is>
      </c>
      <c r="E32" s="53" t="n">
        <v>46202.48815972222</v>
      </c>
      <c r="F32" s="54">
        <f>(NOW()-E32)*24</f>
        <v/>
      </c>
      <c r="G32" t="inlineStr">
        <is>
          <t>15976353045</t>
        </is>
      </c>
      <c r="H32" t="inlineStr">
        <is>
          <t>2026-06-29 09:42:57</t>
        </is>
      </c>
      <c r="I32" t="inlineStr">
        <is>
          <t>潮州市湘桥区意溪镇坝街网格意东一路下津村</t>
        </is>
      </c>
      <c r="J32" t="inlineStr">
        <is>
          <t>刘伟煌</t>
        </is>
      </c>
      <c r="K32" t="inlineStr">
        <is>
          <t>韩江新城工作站</t>
        </is>
      </c>
      <c r="L32" t="inlineStr">
        <is>
          <t>市区</t>
        </is>
      </c>
      <c r="M32" t="inlineStr">
        <is>
          <t>20260628215729X498808030</t>
        </is>
      </c>
      <c r="N32" t="inlineStr">
        <is>
          <t>CMCC-CZ-TSCLX-20260628-030189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用户说没收到信息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46202.8228125</v>
      </c>
      <c r="D33" t="inlineStr">
        <is>
          <t>是</t>
        </is>
      </c>
      <c r="E33" s="53" t="n">
        <v>46202.48947916667</v>
      </c>
      <c r="F33" s="54">
        <f>(NOW()-E33)*24</f>
        <v/>
      </c>
      <c r="G33" t="inlineStr">
        <is>
          <t>13827337098</t>
        </is>
      </c>
      <c r="H33" t="inlineStr">
        <is>
          <t>2026-06-29 09:44:51</t>
        </is>
      </c>
      <c r="I33" t="inlineStr">
        <is>
          <t>潮州市潮安区庵埠镇庵西网格庵凤路刘陇村</t>
        </is>
      </c>
      <c r="J33" t="inlineStr">
        <is>
          <t>许美庆</t>
        </is>
      </c>
      <c r="K33" t="inlineStr">
        <is>
          <t>潮安城区工作站</t>
        </is>
      </c>
      <c r="L33" t="inlineStr">
        <is>
          <t>潮安</t>
        </is>
      </c>
      <c r="M33" t="inlineStr">
        <is>
          <t>20260628224747X678479940</t>
        </is>
      </c>
      <c r="N33" t="inlineStr">
        <is>
          <t>CMCC-CZ-TSCLX-20260628-032117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13827337098
用户说还没收到短信，如果收到会给10分好评</t>
        </is>
      </c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46202.82836805555</v>
      </c>
      <c r="D34" t="inlineStr">
        <is>
          <t>是</t>
        </is>
      </c>
      <c r="E34" s="53" t="n">
        <v>46202.49503472223</v>
      </c>
      <c r="F34" s="54">
        <f>(NOW()-E34)*24</f>
        <v/>
      </c>
      <c r="G34" t="inlineStr">
        <is>
          <t>13828389688</t>
        </is>
      </c>
      <c r="H34" t="inlineStr">
        <is>
          <t>2026-06-29 09:52:51</t>
        </is>
      </c>
      <c r="I34" t="inlineStr">
        <is>
          <t>潮州市湘桥区城西街道大道南网格枫春南路嘉信华府</t>
        </is>
      </c>
      <c r="J34" t="inlineStr">
        <is>
          <t>陈林伟</t>
        </is>
      </c>
      <c r="K34" t="inlineStr">
        <is>
          <t>市区城南工作站</t>
        </is>
      </c>
      <c r="L34" t="inlineStr">
        <is>
          <t>市区</t>
        </is>
      </c>
      <c r="M34" t="inlineStr">
        <is>
          <t>20260628210446X886625952</t>
        </is>
      </c>
      <c r="N34" t="inlineStr">
        <is>
          <t>CMCC-CZ-TSCLX-20260628-032059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没收到</t>
        </is>
      </c>
    </row>
    <row r="35" ht="68" customHeight="1" s="1">
      <c r="A35" t="inlineStr">
        <is>
          <t>已参评好</t>
        </is>
      </c>
      <c r="B35" t="inlineStr">
        <is>
          <t>是</t>
        </is>
      </c>
      <c r="C35" s="53" t="n">
        <v>46202.82975694445</v>
      </c>
      <c r="D35" t="inlineStr">
        <is>
          <t>是</t>
        </is>
      </c>
      <c r="E35" s="53" t="n">
        <v>46202.49642361111</v>
      </c>
      <c r="F35" s="54">
        <f>(NOW()-E35)*24</f>
        <v/>
      </c>
      <c r="G35" t="inlineStr">
        <is>
          <t>13553700685</t>
        </is>
      </c>
      <c r="H35" t="inlineStr">
        <is>
          <t>2026-06-29 09:54:51</t>
        </is>
      </c>
      <c r="I35" t="inlineStr">
        <is>
          <t>潮州市潮安区枫溪镇如意网格宾福路李厝村</t>
        </is>
      </c>
      <c r="J35" t="inlineStr">
        <is>
          <t>洪溢</t>
        </is>
      </c>
      <c r="K35" t="inlineStr">
        <is>
          <t>瓷都枫溪工作站</t>
        </is>
      </c>
      <c r="L35" t="inlineStr">
        <is>
          <t>市区</t>
        </is>
      </c>
      <c r="M35" t="inlineStr">
        <is>
          <t>20260628225007X207223871</t>
        </is>
      </c>
      <c r="N35" t="inlineStr">
        <is>
          <t>CMCC-CZ-TSCLX-20260628-026586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已参评</t>
        </is>
      </c>
    </row>
    <row r="36" ht="68" customHeight="1" s="1">
      <c r="A36" t="inlineStr">
        <is>
          <t>已参评好</t>
        </is>
      </c>
      <c r="B36" t="inlineStr">
        <is>
          <t>是</t>
        </is>
      </c>
      <c r="C36" s="53" t="n">
        <v>46202.83555555555</v>
      </c>
      <c r="D36" t="inlineStr">
        <is>
          <t>是</t>
        </is>
      </c>
      <c r="E36" s="53" t="n">
        <v>46202.50222222223</v>
      </c>
      <c r="F36" s="54">
        <f>(NOW()-E36)*24</f>
        <v/>
      </c>
      <c r="G36" t="inlineStr">
        <is>
          <t>13715716114</t>
        </is>
      </c>
      <c r="H36" t="inlineStr">
        <is>
          <t>2026-06-29 10:03:12</t>
        </is>
      </c>
      <c r="I36" t="inlineStr">
        <is>
          <t>潮州市潮安区东凤镇东凤北网格府前路东二村</t>
        </is>
      </c>
      <c r="J36" t="inlineStr">
        <is>
          <t>蔡深伟</t>
        </is>
      </c>
      <c r="K36" t="inlineStr">
        <is>
          <t>彩塘东凤工作站</t>
        </is>
      </c>
      <c r="L36" t="inlineStr">
        <is>
          <t>潮安</t>
        </is>
      </c>
      <c r="M36" t="inlineStr">
        <is>
          <t>20260628223000X144276000</t>
        </is>
      </c>
      <c r="N36" t="inlineStr">
        <is>
          <t>CMCC-CZ-TSCLX-20260628-027169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已参评好</t>
        </is>
      </c>
    </row>
    <row r="37" ht="68" customHeight="1" s="1">
      <c r="A37" t="inlineStr">
        <is>
          <t>已参评好</t>
        </is>
      </c>
      <c r="B37" t="inlineStr">
        <is>
          <t>是</t>
        </is>
      </c>
      <c r="C37" s="53" t="n">
        <v>46202.84241898148</v>
      </c>
      <c r="D37" t="inlineStr">
        <is>
          <t>是</t>
        </is>
      </c>
      <c r="E37" s="53" t="n">
        <v>46202.50908564815</v>
      </c>
      <c r="F37" s="54">
        <f>(NOW()-E37)*24</f>
        <v/>
      </c>
      <c r="G37" t="inlineStr">
        <is>
          <t>13539377180</t>
        </is>
      </c>
      <c r="H37" t="inlineStr">
        <is>
          <t>2026-06-29 10:13:05</t>
        </is>
      </c>
      <c r="I37" t="inlineStr">
        <is>
          <t>潮州市潮安区庵埠镇庵北网格庵北路金阳新园</t>
        </is>
      </c>
      <c r="J37" t="inlineStr">
        <is>
          <t>潘映灿</t>
        </is>
      </c>
      <c r="K37" t="inlineStr">
        <is>
          <t>潮安城区工作站</t>
        </is>
      </c>
      <c r="L37" t="inlineStr">
        <is>
          <t>潮安</t>
        </is>
      </c>
      <c r="M37" t="inlineStr">
        <is>
          <t>20260628202704X624352578</t>
        </is>
      </c>
      <c r="N37" t="inlineStr">
        <is>
          <t>CMCC-CZ-TSCLX-20260628-033016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已参评好</t>
        </is>
      </c>
    </row>
    <row r="38" ht="68" customHeight="1" s="1">
      <c r="A38" t="inlineStr">
        <is>
          <t>未参评好</t>
        </is>
      </c>
      <c r="B38" t="inlineStr">
        <is>
          <t>是</t>
        </is>
      </c>
      <c r="C38" s="53" t="n">
        <v>46202.90519675926</v>
      </c>
      <c r="D38" t="inlineStr">
        <is>
          <t>是</t>
        </is>
      </c>
      <c r="E38" s="53" t="n">
        <v>46202.57186342592</v>
      </c>
      <c r="F38" s="54">
        <f>(NOW()-E38)*24</f>
        <v/>
      </c>
      <c r="G38" t="inlineStr">
        <is>
          <t>13435585650</t>
        </is>
      </c>
      <c r="H38" t="inlineStr">
        <is>
          <t>2026-06-29 11:43:29</t>
        </is>
      </c>
      <c r="I38" t="inlineStr">
        <is>
          <t>潮州市潮安区凤塘镇凤塘东网格凤南路南陇村</t>
        </is>
      </c>
      <c r="J38" t="inlineStr">
        <is>
          <t>苏枫</t>
        </is>
      </c>
      <c r="K38" t="inlineStr">
        <is>
          <t>凤塘镇区工作站</t>
        </is>
      </c>
      <c r="L38" t="inlineStr">
        <is>
          <t>潮安</t>
        </is>
      </c>
      <c r="M38" t="inlineStr">
        <is>
          <t>20260628161407X447428476</t>
        </is>
      </c>
      <c r="N38" t="inlineStr">
        <is>
          <t>CMCC-CZ-TSCLX-20260628-012785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用户没收到短信</t>
        </is>
      </c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46202.84538194445</v>
      </c>
      <c r="D39" t="inlineStr">
        <is>
          <t>是</t>
        </is>
      </c>
      <c r="E39" s="53" t="n">
        <v>46202.51204861111</v>
      </c>
      <c r="F39" s="54">
        <f>(NOW()-E39)*24</f>
        <v/>
      </c>
      <c r="G39" t="inlineStr">
        <is>
          <t>15816555485</t>
        </is>
      </c>
      <c r="H39" t="inlineStr">
        <is>
          <t>2026-06-29 10:17:21</t>
        </is>
      </c>
      <c r="I39" t="inlineStr">
        <is>
          <t>潮州市潮安区古巷镇枫洋网格枫洋市路枫洋枫二村</t>
        </is>
      </c>
      <c r="J39" t="inlineStr">
        <is>
          <t>卢泽思</t>
        </is>
      </c>
      <c r="K39" t="inlineStr">
        <is>
          <t>古巷登塘工作站</t>
        </is>
      </c>
      <c r="L39" t="inlineStr">
        <is>
          <t>潮安</t>
        </is>
      </c>
      <c r="M39" t="inlineStr">
        <is>
          <t>20260628154045X445396102</t>
        </is>
      </c>
      <c r="N39" t="inlineStr">
        <is>
          <t>CMCC-CZ-TSCLX-20260628-018375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用户还没收到短信</t>
        </is>
      </c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46202.92987268518</v>
      </c>
      <c r="D40" t="inlineStr">
        <is>
          <t>是</t>
        </is>
      </c>
      <c r="E40" s="53" t="n">
        <v>46202.59653935185</v>
      </c>
      <c r="F40" s="54">
        <f>(NOW()-E40)*24</f>
        <v/>
      </c>
      <c r="G40" t="inlineStr">
        <is>
          <t>13632036394</t>
        </is>
      </c>
      <c r="H40" t="inlineStr">
        <is>
          <t>2026-06-29 12:19:01</t>
        </is>
      </c>
      <c r="I40" t="inlineStr">
        <is>
          <t>潮州市饶平县新丰镇网格334省道下葵村片区</t>
        </is>
      </c>
      <c r="J40" t="inlineStr">
        <is>
          <t>詹欣坡</t>
        </is>
      </c>
      <c r="K40" t="inlineStr">
        <is>
          <t>饶平北片工作站</t>
        </is>
      </c>
      <c r="L40" t="inlineStr">
        <is>
          <t>饶平</t>
        </is>
      </c>
      <c r="M40" t="inlineStr">
        <is>
          <t>20260628155607X367864992</t>
        </is>
      </c>
      <c r="N40" t="inlineStr">
        <is>
          <t>CMCC-CZ-TSCLX-20260628-021308</t>
        </is>
      </c>
      <c r="O40" t="inlineStr">
        <is>
          <t>潮州</t>
        </is>
      </c>
      <c r="P40" t="inlineStr">
        <is>
          <t>饶平县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多次催促装维无反馈</t>
        </is>
      </c>
    </row>
    <row r="41" ht="68" customHeight="1" s="1">
      <c r="A41" t="inlineStr">
        <is>
          <t>未参评好</t>
        </is>
      </c>
      <c r="B41" t="inlineStr">
        <is>
          <t>是</t>
        </is>
      </c>
      <c r="C41" s="53" t="n">
        <v>46202.96349537037</v>
      </c>
      <c r="D41" t="inlineStr">
        <is>
          <t>否</t>
        </is>
      </c>
      <c r="E41" s="53" t="n">
        <v>46202.63016203704</v>
      </c>
      <c r="F41" s="54">
        <f>(NOW()-E41)*24</f>
        <v/>
      </c>
      <c r="G41" t="inlineStr">
        <is>
          <t>13435556771</t>
        </is>
      </c>
      <c r="H41" t="inlineStr">
        <is>
          <t>2026-06-29 13:07:26</t>
        </is>
      </c>
      <c r="I41" t="inlineStr">
        <is>
          <t>潮州市湘桥区凤新街道陈桥网格永安路后人家活动中心光交</t>
        </is>
      </c>
      <c r="J41" t="inlineStr">
        <is>
          <t>张泽鸿</t>
        </is>
      </c>
      <c r="K41" t="inlineStr">
        <is>
          <t>市区城北工作站</t>
        </is>
      </c>
      <c r="L41" t="inlineStr">
        <is>
          <t>市区</t>
        </is>
      </c>
      <c r="M41" t="inlineStr">
        <is>
          <t>20260628162537X137472488</t>
        </is>
      </c>
      <c r="N41" t="inlineStr">
        <is>
          <t>CMCC-CZ-TSCLX-20260628-022705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未收到信息</t>
        </is>
      </c>
    </row>
    <row r="42" ht="68" customHeight="1" s="1">
      <c r="A42" t="inlineStr">
        <is>
          <t>未参评好</t>
        </is>
      </c>
      <c r="B42" t="inlineStr">
        <is>
          <t>是</t>
        </is>
      </c>
      <c r="C42" s="53" t="n">
        <v>46202.94706018519</v>
      </c>
      <c r="D42" t="inlineStr">
        <is>
          <t>是</t>
        </is>
      </c>
      <c r="E42" s="53" t="n">
        <v>46202.61372685185</v>
      </c>
      <c r="F42" s="54">
        <f>(NOW()-E42)*24</f>
        <v/>
      </c>
      <c r="G42" t="inlineStr">
        <is>
          <t>13433722769</t>
        </is>
      </c>
      <c r="H42" t="inlineStr">
        <is>
          <t>2026-06-29 12:43:46</t>
        </is>
      </c>
      <c r="I42" t="inlineStr">
        <is>
          <t>潮州市潮安区东凤镇东凤南网格龙华路仙桥村</t>
        </is>
      </c>
      <c r="J42" t="inlineStr">
        <is>
          <t>陈烁琦</t>
        </is>
      </c>
      <c r="K42" t="inlineStr">
        <is>
          <t>彩塘东凤工作站</t>
        </is>
      </c>
      <c r="L42" t="inlineStr">
        <is>
          <t>潮安</t>
        </is>
      </c>
      <c r="M42" t="inlineStr">
        <is>
          <t>20260628164311X191420418</t>
        </is>
      </c>
      <c r="N42" t="inlineStr">
        <is>
          <t>CMCC-CZ-TSCLX-20260628-019394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>
        <is>
          <t>没有收到</t>
        </is>
      </c>
    </row>
    <row r="43" ht="68" customHeight="1" s="1">
      <c r="A43" t="inlineStr">
        <is>
          <t>已参评好</t>
        </is>
      </c>
      <c r="B43" t="inlineStr">
        <is>
          <t>是</t>
        </is>
      </c>
      <c r="C43" s="53" t="n">
        <v>46202.85359953704</v>
      </c>
      <c r="D43" t="inlineStr">
        <is>
          <t>是</t>
        </is>
      </c>
      <c r="E43" s="53" t="n">
        <v>46202.5202662037</v>
      </c>
      <c r="F43" s="54">
        <f>(NOW()-E43)*24</f>
        <v/>
      </c>
      <c r="G43" t="inlineStr">
        <is>
          <t>15816590980</t>
        </is>
      </c>
      <c r="H43" t="inlineStr">
        <is>
          <t>2026-06-29 10:29:11</t>
        </is>
      </c>
      <c r="I43" t="inlineStr">
        <is>
          <t>潮州市潮安区金石镇金石南网格鹳焦路仙都二村</t>
        </is>
      </c>
      <c r="J43" t="inlineStr">
        <is>
          <t>洪名鑫</t>
        </is>
      </c>
      <c r="K43" t="inlineStr">
        <is>
          <t>高铁三镇工作站</t>
        </is>
      </c>
      <c r="L43" t="inlineStr">
        <is>
          <t>潮安</t>
        </is>
      </c>
      <c r="M43" t="inlineStr">
        <is>
          <t>20260628172546X746160742</t>
        </is>
      </c>
      <c r="N43" t="inlineStr">
        <is>
          <t>CMCC-CZ-TSCLX-20260628-026243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已参评好</t>
        </is>
      </c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46202.88083333334</v>
      </c>
      <c r="D44" t="inlineStr">
        <is>
          <t>是</t>
        </is>
      </c>
      <c r="E44" s="53" t="n">
        <v>46202.5475</v>
      </c>
      <c r="F44" s="54">
        <f>(NOW()-E44)*24</f>
        <v/>
      </c>
      <c r="G44" t="inlineStr">
        <is>
          <t>13715716540</t>
        </is>
      </c>
      <c r="H44" t="inlineStr">
        <is>
          <t>2026-06-29 11:08:24</t>
        </is>
      </c>
      <c r="I44" t="inlineStr">
        <is>
          <t>潮州市潮安区凤塘镇凤塘东网格凤南路邱厝村</t>
        </is>
      </c>
      <c r="J44" t="inlineStr">
        <is>
          <t>苏枫</t>
        </is>
      </c>
      <c r="K44" t="inlineStr">
        <is>
          <t>凤塘镇区工作站</t>
        </is>
      </c>
      <c r="L44" t="inlineStr">
        <is>
          <t>潮安</t>
        </is>
      </c>
      <c r="M44" t="inlineStr">
        <is>
          <t>20260628180730X250787468</t>
        </is>
      </c>
      <c r="N44" t="inlineStr">
        <is>
          <t>CMCC-CZ-TSCLX-20260628-029507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用户没收到短信</t>
        </is>
      </c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46202.92348379629</v>
      </c>
      <c r="D45" t="inlineStr">
        <is>
          <t>是</t>
        </is>
      </c>
      <c r="E45" s="53" t="n">
        <v>46202.59015046297</v>
      </c>
      <c r="F45" s="54">
        <f>(NOW()-E45)*24</f>
        <v/>
      </c>
      <c r="G45" t="inlineStr">
        <is>
          <t>13690006818</t>
        </is>
      </c>
      <c r="H45" t="inlineStr">
        <is>
          <t>2026-06-29 12:09:49</t>
        </is>
      </c>
      <c r="I45" t="inlineStr">
        <is>
          <t>潮州市湘桥区铁铺镇铁铺网格池樟路铺埔村</t>
        </is>
      </c>
      <c r="J45" t="inlineStr">
        <is>
          <t>刘继祥</t>
        </is>
      </c>
      <c r="K45" t="inlineStr">
        <is>
          <t>磷官铁工作站</t>
        </is>
      </c>
      <c r="L45" t="inlineStr">
        <is>
          <t>市区</t>
        </is>
      </c>
      <c r="M45" t="inlineStr">
        <is>
          <t>20260628181051X451838177</t>
        </is>
      </c>
      <c r="N45" t="inlineStr">
        <is>
          <t>CMCC-CZ-TSCLX-20260628-027264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用户没收到短信</t>
        </is>
      </c>
    </row>
    <row r="46" ht="68" customHeight="1" s="1">
      <c r="A46" t="inlineStr">
        <is>
          <t>已参评好</t>
        </is>
      </c>
      <c r="B46" t="inlineStr">
        <is>
          <t>是</t>
        </is>
      </c>
      <c r="C46" s="53" t="n">
        <v>46202.87871527778</v>
      </c>
      <c r="D46" t="inlineStr">
        <is>
          <t>是</t>
        </is>
      </c>
      <c r="E46" s="53" t="n">
        <v>46202.54538194444</v>
      </c>
      <c r="F46" s="54">
        <f>(NOW()-E46)*24</f>
        <v/>
      </c>
      <c r="G46" t="inlineStr">
        <is>
          <t>13652839448</t>
        </is>
      </c>
      <c r="H46" t="inlineStr">
        <is>
          <t>2026-06-29 11:05:21</t>
        </is>
      </c>
      <c r="I46" t="inlineStr">
        <is>
          <t>潮州市潮安区凤塘镇凤塘东网格凤南路邱厝村</t>
        </is>
      </c>
      <c r="J46" t="inlineStr">
        <is>
          <t>苏枫</t>
        </is>
      </c>
      <c r="K46" t="inlineStr">
        <is>
          <t>凤塘镇区工作站</t>
        </is>
      </c>
      <c r="L46" t="inlineStr">
        <is>
          <t>潮安</t>
        </is>
      </c>
      <c r="M46" t="inlineStr">
        <is>
          <t>20260628183505X905345299</t>
        </is>
      </c>
      <c r="N46" t="inlineStr">
        <is>
          <t>CMCC-CZ-TSCLX-20260628-026484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已参评好</t>
        </is>
      </c>
    </row>
    <row r="47" ht="68" customHeight="1" s="1">
      <c r="A47" t="inlineStr">
        <is>
          <t>已参评好</t>
        </is>
      </c>
      <c r="B47" t="inlineStr">
        <is>
          <t>是</t>
        </is>
      </c>
      <c r="C47" s="53" t="n">
        <v>46202.92648148148</v>
      </c>
      <c r="D47" t="inlineStr">
        <is>
          <t>是</t>
        </is>
      </c>
      <c r="E47" s="53" t="n">
        <v>46202.59314814815</v>
      </c>
      <c r="F47" s="54">
        <f>(NOW()-E47)*24</f>
        <v/>
      </c>
      <c r="G47" t="inlineStr">
        <is>
          <t>15916464354</t>
        </is>
      </c>
      <c r="H47" t="inlineStr">
        <is>
          <t>2026-06-29 12:14:08</t>
        </is>
      </c>
      <c r="I47" t="inlineStr">
        <is>
          <t>潮州市潮安区彩塘镇华美网格新安大道院前村</t>
        </is>
      </c>
      <c r="J47" t="inlineStr">
        <is>
          <t>陈嘉灿</t>
        </is>
      </c>
      <c r="K47" t="inlineStr">
        <is>
          <t>彩塘东凤工作站</t>
        </is>
      </c>
      <c r="L47" t="inlineStr">
        <is>
          <t>潮安</t>
        </is>
      </c>
      <c r="M47" t="inlineStr">
        <is>
          <t>20260628183459X899806597</t>
        </is>
      </c>
      <c r="N47" t="inlineStr">
        <is>
          <t>CMCC-CZ-TSCLX-20260628-026309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已参评好</t>
        </is>
      </c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46202.89208333333</v>
      </c>
      <c r="D48" t="inlineStr">
        <is>
          <t>是</t>
        </is>
      </c>
      <c r="E48" s="53" t="n">
        <v>46202.55875</v>
      </c>
      <c r="F48" s="54">
        <f>(NOW()-E48)*24</f>
        <v/>
      </c>
      <c r="G48" t="inlineStr">
        <is>
          <t>13828307912</t>
        </is>
      </c>
      <c r="H48" t="inlineStr">
        <is>
          <t>2026-06-29 11:24:36</t>
        </is>
      </c>
      <c r="I48" t="inlineStr">
        <is>
          <t>潮州市湘桥区桥东街道桥东网格东山路六亩村</t>
        </is>
      </c>
      <c r="J48" t="inlineStr">
        <is>
          <t>柯德贤</t>
        </is>
      </c>
      <c r="K48" t="inlineStr">
        <is>
          <t>韩江新城工作站</t>
        </is>
      </c>
      <c r="L48" t="inlineStr">
        <is>
          <t>市区</t>
        </is>
      </c>
      <c r="M48" t="inlineStr">
        <is>
          <t>20260628185146X906625136</t>
        </is>
      </c>
      <c r="N48" t="inlineStr">
        <is>
          <t>CMCC-CZ-TSCLX-20260628-030806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用户长辈不会操作</t>
        </is>
      </c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46203.00349537037</v>
      </c>
      <c r="D49" t="inlineStr">
        <is>
          <t>否</t>
        </is>
      </c>
      <c r="E49" s="53" t="n">
        <v>46202.67016203704</v>
      </c>
      <c r="F49" s="54">
        <f>(NOW()-E49)*24</f>
        <v/>
      </c>
      <c r="G49" t="inlineStr">
        <is>
          <t>13728795602</t>
        </is>
      </c>
      <c r="H49" t="inlineStr">
        <is>
          <t>2026-06-29 14:05:02</t>
        </is>
      </c>
      <c r="I49" t="inlineStr">
        <is>
          <t>潮州市饶平县饶洋镇网格334省道大楼片区</t>
        </is>
      </c>
      <c r="J49" t="inlineStr">
        <is>
          <t>詹朝鸿</t>
        </is>
      </c>
      <c r="K49" t="inlineStr">
        <is>
          <t>饶平北片工作站</t>
        </is>
      </c>
      <c r="L49" t="inlineStr">
        <is>
          <t>饶平</t>
        </is>
      </c>
      <c r="M49" t="inlineStr">
        <is>
          <t>20260628185445X859603700</t>
        </is>
      </c>
      <c r="N49" t="inlineStr">
        <is>
          <t>CMCC-CZ-TSCLX-20260628-030231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用户表示没收到</t>
        </is>
      </c>
    </row>
    <row r="50" ht="68" customHeight="1" s="1">
      <c r="B50" t="inlineStr">
        <is>
          <t>是</t>
        </is>
      </c>
      <c r="C50" s="53" t="n">
        <v>46202.85538194444</v>
      </c>
      <c r="D50" t="inlineStr">
        <is>
          <t>是</t>
        </is>
      </c>
      <c r="E50" s="53" t="n">
        <v>46202.52204861111</v>
      </c>
      <c r="F50" s="54">
        <f>(NOW()-E50)*24</f>
        <v/>
      </c>
      <c r="G50" t="inlineStr">
        <is>
          <t>13829027252</t>
        </is>
      </c>
      <c r="H50" t="inlineStr">
        <is>
          <t>2026-06-29 10:31:45</t>
        </is>
      </c>
      <c r="I50" t="inlineStr">
        <is>
          <t>潮州市饶平县钱东镇一网格324国道施厝村</t>
        </is>
      </c>
      <c r="J50" t="inlineStr">
        <is>
          <t>黄春旺</t>
        </is>
      </c>
      <c r="K50" t="inlineStr">
        <is>
          <t>饶平西片工作站</t>
        </is>
      </c>
      <c r="L50" t="inlineStr">
        <is>
          <t>饶平</t>
        </is>
      </c>
      <c r="M50" t="inlineStr">
        <is>
          <t>20260628190158X518495493</t>
        </is>
      </c>
      <c r="N50" t="inlineStr">
        <is>
          <t>CMCC-CZ-TSCLX-20260628-027519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46202.89743055555</v>
      </c>
      <c r="D51" t="inlineStr">
        <is>
          <t>是</t>
        </is>
      </c>
      <c r="E51" s="53" t="n">
        <v>46202.56409722222</v>
      </c>
      <c r="F51" s="54">
        <f>(NOW()-E51)*24</f>
        <v/>
      </c>
      <c r="G51" t="inlineStr">
        <is>
          <t>15913008132</t>
        </is>
      </c>
      <c r="H51" t="inlineStr">
        <is>
          <t>2026-06-29 11:32:18</t>
        </is>
      </c>
      <c r="I51" t="inlineStr">
        <is>
          <t>潮州市潮安区金石镇金石南网格鹳焦路仙都二村</t>
        </is>
      </c>
      <c r="J51" t="inlineStr">
        <is>
          <t>陈林</t>
        </is>
      </c>
      <c r="K51" t="inlineStr">
        <is>
          <t>高铁三镇工作站</t>
        </is>
      </c>
      <c r="L51" t="inlineStr">
        <is>
          <t>潮安</t>
        </is>
      </c>
      <c r="M51" t="inlineStr">
        <is>
          <t>20260628190520X720599325</t>
        </is>
      </c>
      <c r="N51" t="inlineStr">
        <is>
          <t>CMCC-CZ-TSCLX-20260628-031229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用户忙，不配合参评</t>
        </is>
      </c>
    </row>
    <row r="52" ht="68" customHeight="1" s="1">
      <c r="A52" t="inlineStr">
        <is>
          <t>未参评好</t>
        </is>
      </c>
      <c r="B52" t="inlineStr">
        <is>
          <t>是</t>
        </is>
      </c>
      <c r="C52" s="53" t="n">
        <v>46203.02009259259</v>
      </c>
      <c r="D52" t="inlineStr">
        <is>
          <t>否</t>
        </is>
      </c>
      <c r="E52" s="53" t="n">
        <v>46202.68675925926</v>
      </c>
      <c r="F52" s="54">
        <f>(NOW()-E52)*24</f>
        <v/>
      </c>
      <c r="G52" t="inlineStr">
        <is>
          <t>13631022243</t>
        </is>
      </c>
      <c r="H52" t="inlineStr">
        <is>
          <t>2026-06-29 14:28:56</t>
        </is>
      </c>
      <c r="I52" t="inlineStr">
        <is>
          <t>潮州市湘桥区磷溪镇凤美网格安澄公路埔涵村</t>
        </is>
      </c>
      <c r="J52" t="inlineStr">
        <is>
          <t>陈湘杰</t>
        </is>
      </c>
      <c r="K52" t="inlineStr">
        <is>
          <t>磷官铁工作站</t>
        </is>
      </c>
      <c r="L52" t="inlineStr">
        <is>
          <t>市区</t>
        </is>
      </c>
      <c r="M52" t="inlineStr">
        <is>
          <t>20260628190554X754166532</t>
        </is>
      </c>
      <c r="N52" t="inlineStr">
        <is>
          <t>CMCC-CZ-TSCLX-20260628-025557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联系不上用户</t>
        </is>
      </c>
    </row>
    <row r="53" ht="68" customHeight="1" s="1">
      <c r="A53" t="inlineStr">
        <is>
          <t>已参评好</t>
        </is>
      </c>
      <c r="B53" t="inlineStr">
        <is>
          <t>是</t>
        </is>
      </c>
      <c r="C53" s="53" t="n">
        <v>46202.89752314815</v>
      </c>
      <c r="D53" t="inlineStr">
        <is>
          <t>是</t>
        </is>
      </c>
      <c r="E53" s="53" t="n">
        <v>46202.56418981482</v>
      </c>
      <c r="F53" s="54">
        <f>(NOW()-E53)*24</f>
        <v/>
      </c>
      <c r="G53" t="inlineStr">
        <is>
          <t>17817681016</t>
        </is>
      </c>
      <c r="H53" t="inlineStr">
        <is>
          <t>2026-06-29 11:32:26</t>
        </is>
      </c>
      <c r="I53" t="inlineStr">
        <is>
          <t>潮州市潮安区沙溪镇沙溪东网格镜鸿路前陇一村【可装2000M】</t>
        </is>
      </c>
      <c r="J53" t="inlineStr">
        <is>
          <t>陈涛22</t>
        </is>
      </c>
      <c r="K53" t="inlineStr">
        <is>
          <t>高铁三镇工作站</t>
        </is>
      </c>
      <c r="L53" t="inlineStr">
        <is>
          <t>潮安</t>
        </is>
      </c>
      <c r="M53" t="inlineStr">
        <is>
          <t>20260628190822X902518599</t>
        </is>
      </c>
      <c r="N53" t="inlineStr">
        <is>
          <t>CMCC-CZ-TSCLX-20260628-024775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已参评好</t>
        </is>
      </c>
    </row>
    <row r="54" ht="68" customHeight="1" s="1">
      <c r="A54" t="inlineStr">
        <is>
          <t>已参评好</t>
        </is>
      </c>
      <c r="B54" t="inlineStr">
        <is>
          <t>是</t>
        </is>
      </c>
      <c r="C54" s="53" t="n">
        <v>46202.94706018519</v>
      </c>
      <c r="D54" t="inlineStr">
        <is>
          <t>是</t>
        </is>
      </c>
      <c r="E54" s="53" t="n">
        <v>46202.61372685185</v>
      </c>
      <c r="F54" s="54">
        <f>(NOW()-E54)*24</f>
        <v/>
      </c>
      <c r="G54" t="inlineStr">
        <is>
          <t>15919507456</t>
        </is>
      </c>
      <c r="H54" t="inlineStr">
        <is>
          <t>2026-06-29 12:43:46</t>
        </is>
      </c>
      <c r="I54" t="inlineStr">
        <is>
          <t>潮州市潮安区庵埠镇庵南网格文化路茂龙村</t>
        </is>
      </c>
      <c r="J54" t="inlineStr">
        <is>
          <t>曾桐波</t>
        </is>
      </c>
      <c r="K54" t="inlineStr">
        <is>
          <t>潮安城区工作站</t>
        </is>
      </c>
      <c r="L54" t="inlineStr">
        <is>
          <t>潮安</t>
        </is>
      </c>
      <c r="M54" t="inlineStr">
        <is>
          <t>20260628190927X967447370</t>
        </is>
      </c>
      <c r="N54" t="inlineStr">
        <is>
          <t>CMCC-CZ-TSCLX-20260628-031020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已参评好</t>
        </is>
      </c>
    </row>
    <row r="55" ht="68" customHeight="1" s="1">
      <c r="A55" t="inlineStr">
        <is>
          <t>未参评好</t>
        </is>
      </c>
      <c r="B55" t="inlineStr">
        <is>
          <t>是</t>
        </is>
      </c>
      <c r="C55" s="53" t="n">
        <v>46202.92891203704</v>
      </c>
      <c r="D55" t="inlineStr">
        <is>
          <t>是</t>
        </is>
      </c>
      <c r="E55" s="53" t="n">
        <v>46202.5955787037</v>
      </c>
      <c r="F55" s="54">
        <f>(NOW()-E55)*24</f>
        <v/>
      </c>
      <c r="G55" t="inlineStr">
        <is>
          <t>13828308234</t>
        </is>
      </c>
      <c r="H55" t="inlineStr">
        <is>
          <t>2026-06-29 12:17:38</t>
        </is>
      </c>
      <c r="I55" t="inlineStr">
        <is>
          <t>潮州市潮安区枫溪镇云英路网格护堤路田头何村</t>
        </is>
      </c>
      <c r="J55" t="inlineStr">
        <is>
          <t>陆锐强</t>
        </is>
      </c>
      <c r="K55" t="inlineStr">
        <is>
          <t>瓷都枫溪工作站</t>
        </is>
      </c>
      <c r="L55" t="inlineStr">
        <is>
          <t>市区</t>
        </is>
      </c>
      <c r="M55" t="inlineStr">
        <is>
          <t>20260628191636X396288201</t>
        </is>
      </c>
      <c r="N55" t="inlineStr">
        <is>
          <t>CMCC-CZ-TSCLX-20260628-030827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没收到</t>
        </is>
      </c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46202.89671296296</v>
      </c>
      <c r="D56" t="inlineStr">
        <is>
          <t>是</t>
        </is>
      </c>
      <c r="E56" s="53" t="n">
        <v>46202.56337962963</v>
      </c>
      <c r="F56" s="54">
        <f>(NOW()-E56)*24</f>
        <v/>
      </c>
      <c r="G56" t="inlineStr">
        <is>
          <t>13827321265</t>
        </is>
      </c>
      <c r="H56" t="inlineStr">
        <is>
          <t>2026-06-29 11:31:16</t>
        </is>
      </c>
      <c r="I56" t="inlineStr">
        <is>
          <t>潮州市潮安区凤塘镇凤塘东网格凤南路邱厝村</t>
        </is>
      </c>
      <c r="J56" t="inlineStr">
        <is>
          <t>苏枫</t>
        </is>
      </c>
      <c r="K56" t="inlineStr">
        <is>
          <t>凤塘镇区工作站</t>
        </is>
      </c>
      <c r="L56" t="inlineStr">
        <is>
          <t>潮安</t>
        </is>
      </c>
      <c r="M56" t="inlineStr">
        <is>
          <t>20260628192201X721251527</t>
        </is>
      </c>
      <c r="N56" t="inlineStr">
        <is>
          <t>CMCC-CZ-TSCLX-20260628-027872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用户没收到短信</t>
        </is>
      </c>
    </row>
    <row r="57" ht="68" customHeight="1" s="1">
      <c r="A57" t="inlineStr">
        <is>
          <t>未参评好</t>
        </is>
      </c>
      <c r="B57" t="inlineStr">
        <is>
          <t>是</t>
        </is>
      </c>
      <c r="C57" s="53" t="n">
        <v>46202.93680555555</v>
      </c>
      <c r="D57" t="inlineStr">
        <is>
          <t>是</t>
        </is>
      </c>
      <c r="E57" s="53" t="n">
        <v>46202.60347222222</v>
      </c>
      <c r="F57" s="54">
        <f>(NOW()-E57)*24</f>
        <v/>
      </c>
      <c r="G57" t="inlineStr">
        <is>
          <t>15876813523</t>
        </is>
      </c>
      <c r="H57" t="inlineStr">
        <is>
          <t>2026-06-29 12:29:00</t>
        </is>
      </c>
      <c r="I57" t="inlineStr">
        <is>
          <t>潮州市湘桥区桥东街道桥东网格卧石路卧石村</t>
        </is>
      </c>
      <c r="J57" t="inlineStr">
        <is>
          <t>柯德贤</t>
        </is>
      </c>
      <c r="K57" t="inlineStr">
        <is>
          <t>韩江新城工作站</t>
        </is>
      </c>
      <c r="L57" t="inlineStr">
        <is>
          <t>市区</t>
        </is>
      </c>
      <c r="M57" t="inlineStr">
        <is>
          <t>20260628200442X282058182</t>
        </is>
      </c>
      <c r="N57" t="inlineStr">
        <is>
          <t>CMCC-CZ-TSCLX-20260628-027113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收不到信息</t>
        </is>
      </c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46202.94696759259</v>
      </c>
      <c r="D58" t="inlineStr">
        <is>
          <t>是</t>
        </is>
      </c>
      <c r="E58" s="53" t="n">
        <v>46202.61363425926</v>
      </c>
      <c r="F58" s="54">
        <f>(NOW()-E58)*24</f>
        <v/>
      </c>
      <c r="G58" t="inlineStr">
        <is>
          <t>13553743408</t>
        </is>
      </c>
      <c r="H58" t="inlineStr">
        <is>
          <t>2026-06-29 12:43:38</t>
        </is>
      </c>
      <c r="I58" t="inlineStr">
        <is>
          <t>潮州市潮安区登塘镇登塘网格枫榴路林妈陂二村</t>
        </is>
      </c>
      <c r="J58" t="inlineStr">
        <is>
          <t>郑杰帆</t>
        </is>
      </c>
      <c r="K58" t="inlineStr">
        <is>
          <t>古巷登塘工作站</t>
        </is>
      </c>
      <c r="L58" t="inlineStr">
        <is>
          <t>潮安</t>
        </is>
      </c>
      <c r="M58" t="inlineStr">
        <is>
          <t>20260628200938X578554495</t>
        </is>
      </c>
      <c r="N58" t="inlineStr">
        <is>
          <t>CMCC-CZ-TSCLX-20260628-026520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没接电话</t>
        </is>
      </c>
    </row>
    <row r="59" ht="68" customHeight="1" s="1">
      <c r="A59" t="inlineStr">
        <is>
          <t>未参评好</t>
        </is>
      </c>
      <c r="B59" t="inlineStr">
        <is>
          <t>是</t>
        </is>
      </c>
      <c r="C59" s="53" t="n">
        <v>46202.94966435185</v>
      </c>
      <c r="D59" t="inlineStr">
        <is>
          <t>是</t>
        </is>
      </c>
      <c r="E59" s="53" t="n">
        <v>46202.61633101852</v>
      </c>
      <c r="F59" s="54">
        <f>(NOW()-E59)*24</f>
        <v/>
      </c>
      <c r="G59" t="inlineStr">
        <is>
          <t>18319861545</t>
        </is>
      </c>
      <c r="H59" t="inlineStr">
        <is>
          <t>2026-06-29 12:47:31</t>
        </is>
      </c>
      <c r="I59" t="inlineStr">
        <is>
          <t>潮州市潮安区凤塘镇凤塘东网格凤南路邱厝村</t>
        </is>
      </c>
      <c r="J59" t="inlineStr">
        <is>
          <t>苏枫</t>
        </is>
      </c>
      <c r="K59" t="inlineStr">
        <is>
          <t>凤塘镇区工作站</t>
        </is>
      </c>
      <c r="L59" t="inlineStr">
        <is>
          <t>潮安</t>
        </is>
      </c>
      <c r="M59" t="inlineStr">
        <is>
          <t>20260628201722X427834060</t>
        </is>
      </c>
      <c r="N59" t="inlineStr">
        <is>
          <t>CMCC-CZ-TSCLX-20260628-031252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用户没收到短信</t>
        </is>
      </c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46202.89341435185</v>
      </c>
      <c r="D60" t="inlineStr">
        <is>
          <t>是</t>
        </is>
      </c>
      <c r="E60" s="53" t="n">
        <v>46202.56008101852</v>
      </c>
      <c r="F60" s="54">
        <f>(NOW()-E60)*24</f>
        <v/>
      </c>
      <c r="G60" t="inlineStr">
        <is>
          <t>15820140520</t>
        </is>
      </c>
      <c r="H60" t="inlineStr">
        <is>
          <t>2026-06-29 11:26:31</t>
        </is>
      </c>
      <c r="I60" t="inlineStr">
        <is>
          <t>潮州市潮安区凤塘镇凤塘东网格凤南路邱厝村</t>
        </is>
      </c>
      <c r="J60" t="inlineStr">
        <is>
          <t>苏枫</t>
        </is>
      </c>
      <c r="K60" t="inlineStr">
        <is>
          <t>凤塘镇区工作站</t>
        </is>
      </c>
      <c r="L60" t="inlineStr">
        <is>
          <t>潮安</t>
        </is>
      </c>
      <c r="M60" t="inlineStr">
        <is>
          <t>20260628205042X425466030</t>
        </is>
      </c>
      <c r="N60" t="inlineStr">
        <is>
          <t>CMCC-CZ-TSCLX-20260628-031070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用户没收到短信</t>
        </is>
      </c>
    </row>
    <row r="61" ht="68" customHeight="1" s="1">
      <c r="A61" t="inlineStr">
        <is>
          <t>未参评好</t>
        </is>
      </c>
      <c r="B61" t="inlineStr">
        <is>
          <t>是</t>
        </is>
      </c>
      <c r="C61" s="53" t="n">
        <v>46203.03993055555</v>
      </c>
      <c r="D61" t="inlineStr">
        <is>
          <t>否</t>
        </is>
      </c>
      <c r="E61" s="53" t="n">
        <v>46202.70659722222</v>
      </c>
      <c r="F61" s="54">
        <f>(NOW()-E61)*24</f>
        <v/>
      </c>
      <c r="G61" t="inlineStr">
        <is>
          <t>13531552221</t>
        </is>
      </c>
      <c r="H61" t="inlineStr">
        <is>
          <t>2026-06-29 14:57:30</t>
        </is>
      </c>
      <c r="I61" t="inlineStr">
        <is>
          <t>潮州市湘桥区凤新街道富丽网格潮州大道恒大山水城</t>
        </is>
      </c>
      <c r="J61" t="inlineStr">
        <is>
          <t>陈宏章</t>
        </is>
      </c>
      <c r="K61" t="inlineStr">
        <is>
          <t>市区城北工作站</t>
        </is>
      </c>
      <c r="L61" t="inlineStr">
        <is>
          <t>市区</t>
        </is>
      </c>
      <c r="M61" t="inlineStr">
        <is>
          <t>20260628205821X501833296</t>
        </is>
      </c>
      <c r="N61" t="inlineStr">
        <is>
          <t>CMCC-CZ-TSCLX-20260628-030307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未收到信息</t>
        </is>
      </c>
    </row>
    <row r="62" ht="68" customHeight="1" s="1">
      <c r="B62" t="inlineStr">
        <is>
          <t>是</t>
        </is>
      </c>
      <c r="C62" s="53" t="n">
        <v>46202.92199074074</v>
      </c>
      <c r="D62" t="inlineStr">
        <is>
          <t>是</t>
        </is>
      </c>
      <c r="E62" s="53" t="n">
        <v>46202.58865740741</v>
      </c>
      <c r="F62" s="54">
        <f>(NOW()-E62)*24</f>
        <v/>
      </c>
      <c r="G62" t="inlineStr">
        <is>
          <t>13502622254a</t>
        </is>
      </c>
      <c r="H62" t="inlineStr">
        <is>
          <t>2026-06-29 12:07:40</t>
        </is>
      </c>
      <c r="I62" t="inlineStr">
        <is>
          <t>潮州市潮安区庵埠镇庵东网格潮安大道华裕豪庭</t>
        </is>
      </c>
      <c r="J62" t="inlineStr">
        <is>
          <t>庄树贤</t>
        </is>
      </c>
      <c r="K62" t="inlineStr">
        <is>
          <t>潮安城区工作站</t>
        </is>
      </c>
      <c r="L62" t="inlineStr">
        <is>
          <t>潮安</t>
        </is>
      </c>
      <c r="M62" t="inlineStr">
        <is>
          <t>20260628205840X520571324</t>
        </is>
      </c>
      <c r="N62" t="inlineStr">
        <is>
          <t>CMCC-CZ-TSCLX-20260628-030151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A63" t="inlineStr">
        <is>
          <t>未参评好</t>
        </is>
      </c>
      <c r="B63" t="inlineStr">
        <is>
          <t>是</t>
        </is>
      </c>
      <c r="C63" s="53" t="n">
        <v>46202.8624537037</v>
      </c>
      <c r="D63" t="inlineStr">
        <is>
          <t>是</t>
        </is>
      </c>
      <c r="E63" s="53" t="n">
        <v>46202.52912037037</v>
      </c>
      <c r="F63" s="54">
        <f>(NOW()-E63)*24</f>
        <v/>
      </c>
      <c r="G63" t="inlineStr">
        <is>
          <t>13534611189</t>
        </is>
      </c>
      <c r="H63" t="inlineStr">
        <is>
          <t>2026-06-29 10:41:56</t>
        </is>
      </c>
      <c r="I63" t="inlineStr">
        <is>
          <t>潮州市潮安区彩塘镇彩塘宏安网格红旗路红旗村</t>
        </is>
      </c>
      <c r="J63" t="inlineStr">
        <is>
          <t>杨泽伟</t>
        </is>
      </c>
      <c r="K63" t="inlineStr">
        <is>
          <t>彩塘东凤工作站</t>
        </is>
      </c>
      <c r="L63" t="inlineStr">
        <is>
          <t>潮安</t>
        </is>
      </c>
      <c r="M63" t="inlineStr">
        <is>
          <t>20260628210102X662840457</t>
        </is>
      </c>
      <c r="N63" t="inlineStr">
        <is>
          <t>CMCC-CZ-TSCLX-20260628-027133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没有收到</t>
        </is>
      </c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46202.85103009259</v>
      </c>
      <c r="D64" t="inlineStr">
        <is>
          <t>是</t>
        </is>
      </c>
      <c r="E64" s="53" t="n">
        <v>46202.51769675926</v>
      </c>
      <c r="F64" s="54">
        <f>(NOW()-E64)*24</f>
        <v/>
      </c>
      <c r="G64" t="inlineStr">
        <is>
          <t>13829015041</t>
        </is>
      </c>
      <c r="H64" t="inlineStr">
        <is>
          <t>2026-06-29 10:25:29</t>
        </is>
      </c>
      <c r="I64" t="inlineStr">
        <is>
          <t>潮州市湘桥区城西街道大道南网格城新西路绿怡园</t>
        </is>
      </c>
      <c r="J64" t="inlineStr">
        <is>
          <t>陈林伟</t>
        </is>
      </c>
      <c r="K64" t="inlineStr">
        <is>
          <t>市区城南工作站</t>
        </is>
      </c>
      <c r="L64" t="inlineStr">
        <is>
          <t>市区</t>
        </is>
      </c>
      <c r="M64" t="inlineStr">
        <is>
          <t>20260628213415X655932391</t>
        </is>
      </c>
      <c r="N64" t="inlineStr">
        <is>
          <t>CMCC-CZ-TSCLX-20260628-033263</t>
        </is>
      </c>
      <c r="O64" t="inlineStr">
        <is>
          <t>潮州</t>
        </is>
      </c>
      <c r="P64" t="inlineStr">
        <is>
          <t>湘桥区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</t>
        </is>
      </c>
    </row>
    <row r="65" ht="68" customHeight="1" s="1">
      <c r="A65" t="inlineStr">
        <is>
          <t>已参评好</t>
        </is>
      </c>
      <c r="B65" t="inlineStr">
        <is>
          <t>是</t>
        </is>
      </c>
      <c r="C65" s="53" t="n">
        <v>46202.92936342592</v>
      </c>
      <c r="D65" t="inlineStr">
        <is>
          <t>是</t>
        </is>
      </c>
      <c r="E65" s="53" t="n">
        <v>46202.59603009259</v>
      </c>
      <c r="F65" s="54">
        <f>(NOW()-E65)*24</f>
        <v/>
      </c>
      <c r="G65" t="inlineStr">
        <is>
          <t>15976345796</t>
        </is>
      </c>
      <c r="H65" t="inlineStr">
        <is>
          <t>2026-06-29 12:18:17</t>
        </is>
      </c>
      <c r="I65" t="inlineStr">
        <is>
          <t>潮州市潮安区庵埠镇庵西网格庵凤路郭陇村</t>
        </is>
      </c>
      <c r="J65" t="inlineStr">
        <is>
          <t>郑静亮</t>
        </is>
      </c>
      <c r="K65" t="inlineStr">
        <is>
          <t>潮安城区工作站</t>
        </is>
      </c>
      <c r="L65" t="inlineStr">
        <is>
          <t>潮安</t>
        </is>
      </c>
      <c r="M65" t="inlineStr">
        <is>
          <t>20260628214952X592836995</t>
        </is>
      </c>
      <c r="N65" t="inlineStr">
        <is>
          <t>CMCC-CZ-TSCLX-20260628-032913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已参评好</t>
        </is>
      </c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46202.95793981481</v>
      </c>
      <c r="D66" t="inlineStr">
        <is>
          <t>是</t>
        </is>
      </c>
      <c r="E66" s="53" t="n">
        <v>46202.62460648148</v>
      </c>
      <c r="F66" s="54">
        <f>(NOW()-E66)*24</f>
        <v/>
      </c>
      <c r="G66" t="inlineStr">
        <is>
          <t>15992393862</t>
        </is>
      </c>
      <c r="H66" t="inlineStr">
        <is>
          <t>2026-06-29 12:59:26</t>
        </is>
      </c>
      <c r="I66" t="inlineStr">
        <is>
          <t>潮州市饶平县黄冈镇中心网格丁未路西门居委会</t>
        </is>
      </c>
      <c r="J66" t="inlineStr">
        <is>
          <t>刘春辉</t>
        </is>
      </c>
      <c r="K66" t="inlineStr">
        <is>
          <t>饶平城区工作站</t>
        </is>
      </c>
      <c r="L66" t="inlineStr">
        <is>
          <t>饶平</t>
        </is>
      </c>
      <c r="M66" t="inlineStr">
        <is>
          <t>20260628220632X592777967</t>
        </is>
      </c>
      <c r="N66" t="inlineStr">
        <is>
          <t>CMCC-CZ-TSCLX-20260628-031126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联系不上用户</t>
        </is>
      </c>
    </row>
    <row r="67" ht="68" customHeight="1" s="1">
      <c r="A67" t="inlineStr">
        <is>
          <t>未参评好</t>
        </is>
      </c>
      <c r="B67" t="inlineStr">
        <is>
          <t>是</t>
        </is>
      </c>
      <c r="C67" s="53" t="n">
        <v>46202.94978009259</v>
      </c>
      <c r="D67" t="inlineStr">
        <is>
          <t>是</t>
        </is>
      </c>
      <c r="E67" s="53" t="n">
        <v>46202.61644675926</v>
      </c>
      <c r="F67" s="54">
        <f>(NOW()-E67)*24</f>
        <v/>
      </c>
      <c r="G67" t="inlineStr">
        <is>
          <t>15992328457</t>
        </is>
      </c>
      <c r="H67" t="inlineStr">
        <is>
          <t>2026-06-29 12:47:41</t>
        </is>
      </c>
      <c r="I67" t="inlineStr">
        <is>
          <t>潮州市潮安区浮洋镇浮洋北网格护堤路上新安村</t>
        </is>
      </c>
      <c r="J67" t="inlineStr">
        <is>
          <t>林坤雄</t>
        </is>
      </c>
      <c r="K67" t="inlineStr">
        <is>
          <t>凤塘镇区工作站</t>
        </is>
      </c>
      <c r="L67" t="inlineStr">
        <is>
          <t>潮安</t>
        </is>
      </c>
      <c r="M67" t="inlineStr">
        <is>
          <t>20260628222136X496522271</t>
        </is>
      </c>
      <c r="N67" t="inlineStr">
        <is>
          <t>CMCC-CZ-TSCLX-20260628-031133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用户没有收到短信</t>
        </is>
      </c>
    </row>
    <row r="68" ht="68" customHeight="1" s="1">
      <c r="A68" t="inlineStr">
        <is>
          <t>已参评好</t>
        </is>
      </c>
      <c r="B68" t="inlineStr">
        <is>
          <t>是</t>
        </is>
      </c>
      <c r="C68" s="53" t="n">
        <v>46202.92306712963</v>
      </c>
      <c r="D68" t="inlineStr">
        <is>
          <t>是</t>
        </is>
      </c>
      <c r="E68" s="53" t="n">
        <v>46202.5897337963</v>
      </c>
      <c r="F68" s="54">
        <f>(NOW()-E68)*24</f>
        <v/>
      </c>
      <c r="G68" t="inlineStr">
        <is>
          <t>15113998312</t>
        </is>
      </c>
      <c r="H68" t="inlineStr">
        <is>
          <t>2026-06-29 12:09:13</t>
        </is>
      </c>
      <c r="I68" t="inlineStr">
        <is>
          <t>潮州市潮安区登塘镇登塘网格枫榴路伍全村</t>
        </is>
      </c>
      <c r="J68" t="inlineStr">
        <is>
          <t>郑杰帆</t>
        </is>
      </c>
      <c r="K68" t="inlineStr">
        <is>
          <t>古巷登塘工作站</t>
        </is>
      </c>
      <c r="L68" t="inlineStr">
        <is>
          <t>潮安</t>
        </is>
      </c>
      <c r="M68" t="inlineStr">
        <is>
          <t>20260628223254X174951592</t>
        </is>
      </c>
      <c r="N68" t="inlineStr">
        <is>
          <t>CMCC-CZ-TSCLX-20260628-032925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已参评好</t>
        </is>
      </c>
    </row>
    <row r="69" ht="68" customHeight="1" s="1">
      <c r="B69" t="inlineStr">
        <is>
          <t>是</t>
        </is>
      </c>
      <c r="C69" s="53" t="n">
        <v>46202.90185185185</v>
      </c>
      <c r="D69" t="inlineStr">
        <is>
          <t>是</t>
        </is>
      </c>
      <c r="E69" s="53" t="n">
        <v>46202.56851851852</v>
      </c>
      <c r="F69" s="54">
        <f>(NOW()-E69)*24</f>
        <v/>
      </c>
      <c r="G69" t="inlineStr">
        <is>
          <t>13553748623</t>
        </is>
      </c>
      <c r="H69" t="inlineStr">
        <is>
          <t>2026-06-29 11:38:40</t>
        </is>
      </c>
      <c r="I69" t="inlineStr">
        <is>
          <t>潮州市饶平县黄冈镇中心网格沿河北路沿河北路（二）片区</t>
        </is>
      </c>
      <c r="J69" t="inlineStr">
        <is>
          <t>0</t>
        </is>
      </c>
      <c r="M69" t="inlineStr">
        <is>
          <t>20260628234819X699709810</t>
        </is>
      </c>
      <c r="N69" t="inlineStr">
        <is>
          <t>CMCC-CZ-TSCLX-20260628-028599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A70" t="inlineStr">
        <is>
          <t>未参评好</t>
        </is>
      </c>
      <c r="B70" t="inlineStr">
        <is>
          <t>是</t>
        </is>
      </c>
      <c r="C70" s="53" t="n">
        <v>46202.91387731482</v>
      </c>
      <c r="D70" t="inlineStr">
        <is>
          <t>是</t>
        </is>
      </c>
      <c r="E70" s="53" t="n">
        <v>46202.58054398148</v>
      </c>
      <c r="F70" s="54">
        <f>(NOW()-E70)*24</f>
        <v/>
      </c>
      <c r="G70" t="inlineStr">
        <is>
          <t>13076410071</t>
        </is>
      </c>
      <c r="H70" t="inlineStr">
        <is>
          <t>2026-06-29 11:55:59</t>
        </is>
      </c>
      <c r="I70" t="inlineStr">
        <is>
          <t>潮州市湘桥区桥东街道桥东网格东山路黄金塘</t>
        </is>
      </c>
      <c r="J70" t="inlineStr">
        <is>
          <t>柯德贤</t>
        </is>
      </c>
      <c r="K70" t="inlineStr">
        <is>
          <t>韩江新城工作站</t>
        </is>
      </c>
      <c r="L70" t="inlineStr">
        <is>
          <t>市区</t>
        </is>
      </c>
      <c r="M70" t="inlineStr">
        <is>
          <t>20260629000726X846087575</t>
        </is>
      </c>
      <c r="N70" t="inlineStr">
        <is>
          <t>CMCC-CZ-TSCLX-20260629-001201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用户说没收到</t>
        </is>
      </c>
    </row>
    <row r="71" ht="68" customHeight="1" s="1">
      <c r="B71" t="inlineStr">
        <is>
          <t>是</t>
        </is>
      </c>
      <c r="C71" s="53" t="n">
        <v>46202.94001157407</v>
      </c>
      <c r="D71" t="inlineStr">
        <is>
          <t>是</t>
        </is>
      </c>
      <c r="E71" s="53" t="n">
        <v>46202.60667824074</v>
      </c>
      <c r="F71" s="54">
        <f>(NOW()-E71)*24</f>
        <v/>
      </c>
      <c r="G71" t="inlineStr">
        <is>
          <t>15089781595</t>
        </is>
      </c>
      <c r="H71" t="inlineStr">
        <is>
          <t>2026-06-29 12:33:37</t>
        </is>
      </c>
      <c r="I71" t="inlineStr">
        <is>
          <t>潮州市潮安区东凤镇东凤南网格东梅路陇仔村</t>
        </is>
      </c>
      <c r="J71" t="inlineStr">
        <is>
          <t>0</t>
        </is>
      </c>
      <c r="M71" t="inlineStr">
        <is>
          <t>20260629005231X551973539</t>
        </is>
      </c>
      <c r="N71" t="inlineStr">
        <is>
          <t>CMCC-CZ-TSCLX-20260629-000802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A72" t="inlineStr">
        <is>
          <t>未参评好</t>
        </is>
      </c>
      <c r="B72" t="inlineStr">
        <is>
          <t>是</t>
        </is>
      </c>
      <c r="C72" s="53" t="n">
        <v>46202.88475694445</v>
      </c>
      <c r="D72" t="inlineStr">
        <is>
          <t>是</t>
        </is>
      </c>
      <c r="E72" s="53" t="n">
        <v>46202.55142361111</v>
      </c>
      <c r="F72" s="54">
        <f>(NOW()-E72)*24</f>
        <v/>
      </c>
      <c r="G72" t="inlineStr">
        <is>
          <t>15913011746</t>
        </is>
      </c>
      <c r="H72" t="inlineStr">
        <is>
          <t>2026-06-29 11:14:03</t>
        </is>
      </c>
      <c r="I72" t="inlineStr">
        <is>
          <t>潮州市湘桥区城西街道大道南网格南较西路厦寺片区</t>
        </is>
      </c>
      <c r="J72" t="inlineStr">
        <is>
          <t>陈林伟</t>
        </is>
      </c>
      <c r="K72" t="inlineStr">
        <is>
          <t>市区城南工作站</t>
        </is>
      </c>
      <c r="L72" t="inlineStr">
        <is>
          <t>市区</t>
        </is>
      </c>
      <c r="M72" t="inlineStr">
        <is>
          <t>20260629070628X988353547</t>
        </is>
      </c>
      <c r="N72" t="inlineStr">
        <is>
          <t>CMCC-CZ-TSCLX-20260629-004817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没收到</t>
        </is>
      </c>
    </row>
    <row r="73" ht="68" customHeight="1" s="1">
      <c r="A73" t="inlineStr">
        <is>
          <t>未参评好</t>
        </is>
      </c>
      <c r="B73" t="inlineStr">
        <is>
          <t>是</t>
        </is>
      </c>
      <c r="C73" s="53" t="n">
        <v>46202.92915509259</v>
      </c>
      <c r="D73" t="inlineStr">
        <is>
          <t>是</t>
        </is>
      </c>
      <c r="E73" s="53" t="n">
        <v>46202.59582175926</v>
      </c>
      <c r="F73" s="54">
        <f>(NOW()-E73)*24</f>
        <v/>
      </c>
      <c r="G73" t="inlineStr">
        <is>
          <t>13435560222</t>
        </is>
      </c>
      <c r="H73" t="inlineStr">
        <is>
          <t>2026-06-29 12:17:59</t>
        </is>
      </c>
      <c r="I73" t="inlineStr">
        <is>
          <t>潮州市潮安区彩塘镇仙乐网格东彩路仙安村</t>
        </is>
      </c>
      <c r="J73" t="inlineStr">
        <is>
          <t>黄钦淳</t>
        </is>
      </c>
      <c r="K73" t="inlineStr">
        <is>
          <t>彩塘东凤工作站</t>
        </is>
      </c>
      <c r="L73" t="inlineStr">
        <is>
          <t>潮安</t>
        </is>
      </c>
      <c r="M73" t="inlineStr">
        <is>
          <t>20260629075223X743937127</t>
        </is>
      </c>
      <c r="N73" t="inlineStr">
        <is>
          <t>CMCC-CZ-TSCLX-20260629-006401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用户无回</t>
        </is>
      </c>
    </row>
    <row r="74" ht="68" customHeight="1" s="1">
      <c r="A74" t="inlineStr">
        <is>
          <t>已参评好</t>
        </is>
      </c>
      <c r="B74" t="inlineStr">
        <is>
          <t>是</t>
        </is>
      </c>
      <c r="C74" s="53" t="n">
        <v>46202.91633101852</v>
      </c>
      <c r="D74" t="inlineStr">
        <is>
          <t>是</t>
        </is>
      </c>
      <c r="E74" s="53" t="n">
        <v>46202.58299768518</v>
      </c>
      <c r="F74" s="54">
        <f>(NOW()-E74)*24</f>
        <v/>
      </c>
      <c r="G74" t="inlineStr">
        <is>
          <t>13500111168</t>
        </is>
      </c>
      <c r="H74" t="inlineStr">
        <is>
          <t>2026-06-29 11:59:31</t>
        </is>
      </c>
      <c r="I74" t="inlineStr">
        <is>
          <t>潮州市潮安区凤塘镇凤塘东网格东粼路东龙村</t>
        </is>
      </c>
      <c r="J74" t="inlineStr">
        <is>
          <t>黄锐浩</t>
        </is>
      </c>
      <c r="K74" t="inlineStr">
        <is>
          <t>凤塘镇区工作站</t>
        </is>
      </c>
      <c r="L74" t="inlineStr">
        <is>
          <t>潮安</t>
        </is>
      </c>
      <c r="M74" t="inlineStr">
        <is>
          <t>20260629081713X233506439</t>
        </is>
      </c>
      <c r="N74" t="inlineStr">
        <is>
          <t>CMCC-CZ-TSCLX-20260629-006016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已参评好</t>
        </is>
      </c>
    </row>
    <row r="75" ht="68" customHeight="1" s="1">
      <c r="A75" t="inlineStr">
        <is>
          <t>未参评好</t>
        </is>
      </c>
      <c r="B75" t="inlineStr">
        <is>
          <t>是</t>
        </is>
      </c>
      <c r="C75" s="53" t="n">
        <v>46203.02434027778</v>
      </c>
      <c r="D75" t="inlineStr">
        <is>
          <t>否</t>
        </is>
      </c>
      <c r="E75" s="53" t="n">
        <v>46202.69100694444</v>
      </c>
      <c r="F75" s="54">
        <f>(NOW()-E75)*24</f>
        <v/>
      </c>
      <c r="G75" t="inlineStr">
        <is>
          <t>15876844212</t>
        </is>
      </c>
      <c r="H75" t="inlineStr">
        <is>
          <t>2026-06-29 14:35:03</t>
        </is>
      </c>
      <c r="I75" t="inlineStr">
        <is>
          <t>潮州市潮安区浮洋镇浮洋北网格护堤路上新安村</t>
        </is>
      </c>
      <c r="J75" t="inlineStr">
        <is>
          <t>林坤雄</t>
        </is>
      </c>
      <c r="K75" t="inlineStr">
        <is>
          <t>凤塘镇区工作站</t>
        </is>
      </c>
      <c r="L75" t="inlineStr">
        <is>
          <t>潮安</t>
        </is>
      </c>
      <c r="M75" t="inlineStr">
        <is>
          <t>20260629083302X182016908</t>
        </is>
      </c>
      <c r="N75" t="inlineStr">
        <is>
          <t>CMCC-CZ-TSCLX-20260629-000629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拉白名单 没有收到短信</t>
        </is>
      </c>
    </row>
    <row r="76" ht="68" customHeight="1" s="1">
      <c r="A76" t="inlineStr">
        <is>
          <t>未参评好</t>
        </is>
      </c>
      <c r="B76" t="inlineStr">
        <is>
          <t>是</t>
        </is>
      </c>
      <c r="C76" s="53" t="n">
        <v>46202.9093287037</v>
      </c>
      <c r="D76" t="inlineStr">
        <is>
          <t>是</t>
        </is>
      </c>
      <c r="E76" s="53" t="n">
        <v>46202.57599537037</v>
      </c>
      <c r="F76" s="54">
        <f>(NOW()-E76)*24</f>
        <v/>
      </c>
      <c r="G76" t="inlineStr">
        <is>
          <t>13829034365</t>
        </is>
      </c>
      <c r="H76" t="inlineStr">
        <is>
          <t>2026-06-29 11:49:26</t>
        </is>
      </c>
      <c r="I76" t="inlineStr">
        <is>
          <t>潮州市潮安区枫溪镇奎元网格彩虹东路前进桃园</t>
        </is>
      </c>
      <c r="J76" t="inlineStr">
        <is>
          <t>陈洽龙</t>
        </is>
      </c>
      <c r="K76" t="inlineStr">
        <is>
          <t>瓷都枫溪工作站</t>
        </is>
      </c>
      <c r="L76" t="inlineStr">
        <is>
          <t>市区</t>
        </is>
      </c>
      <c r="M76" t="inlineStr">
        <is>
          <t>20260629084049X649529731</t>
        </is>
      </c>
      <c r="N76" t="inlineStr">
        <is>
          <t>CMCC-CZ-TSCLX-20260629-001629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用户还没收到</t>
        </is>
      </c>
    </row>
    <row r="77" ht="68" customHeight="1" s="1">
      <c r="A77" t="inlineStr">
        <is>
          <t>未参评好</t>
        </is>
      </c>
      <c r="B77" t="inlineStr">
        <is>
          <t>是</t>
        </is>
      </c>
      <c r="C77" s="53" t="n">
        <v>46202.90443287037</v>
      </c>
      <c r="D77" t="inlineStr">
        <is>
          <t>是</t>
        </is>
      </c>
      <c r="E77" s="53" t="n">
        <v>46202.57109953704</v>
      </c>
      <c r="F77" s="54">
        <f>(NOW()-E77)*24</f>
        <v/>
      </c>
      <c r="G77" t="inlineStr">
        <is>
          <t>13652810888</t>
        </is>
      </c>
      <c r="H77" t="inlineStr">
        <is>
          <t>2026-06-29 11:42:23</t>
        </is>
      </c>
      <c r="I77" t="inlineStr">
        <is>
          <t>潮州市潮安区凤塘镇凤塘东网格东粼路东龙村</t>
        </is>
      </c>
      <c r="J77" t="inlineStr">
        <is>
          <t>黄锐浩</t>
        </is>
      </c>
      <c r="K77" t="inlineStr">
        <is>
          <t>凤塘镇区工作站</t>
        </is>
      </c>
      <c r="L77" t="inlineStr">
        <is>
          <t>潮安</t>
        </is>
      </c>
      <c r="M77" t="inlineStr">
        <is>
          <t>20260629084057X657514892</t>
        </is>
      </c>
      <c r="N77" t="inlineStr">
        <is>
          <t>CMCC-CZ-TSCLX-20260629-005231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>
        <is>
          <t>用户表示没有收到</t>
        </is>
      </c>
    </row>
    <row r="78" ht="68" customHeight="1" s="1">
      <c r="A78" t="inlineStr">
        <is>
          <t>未参评好</t>
        </is>
      </c>
      <c r="B78" t="inlineStr">
        <is>
          <t>是</t>
        </is>
      </c>
      <c r="C78" s="53" t="n">
        <v>46203.03640046297</v>
      </c>
      <c r="D78" t="inlineStr">
        <is>
          <t>否</t>
        </is>
      </c>
      <c r="E78" s="53" t="n">
        <v>46202.70306712963</v>
      </c>
      <c r="F78" s="54">
        <f>(NOW()-E78)*24</f>
        <v/>
      </c>
      <c r="G78" t="inlineStr">
        <is>
          <t>15976353948</t>
        </is>
      </c>
      <c r="H78" t="inlineStr">
        <is>
          <t>2026-06-29 14:52:25</t>
        </is>
      </c>
      <c r="I78" t="inlineStr">
        <is>
          <t>潮州市湘桥区城西街道北关网格北美路北关村</t>
        </is>
      </c>
      <c r="J78" t="inlineStr">
        <is>
          <t>林锐浩</t>
        </is>
      </c>
      <c r="K78" t="inlineStr">
        <is>
          <t>市区城北工作站</t>
        </is>
      </c>
      <c r="L78" t="inlineStr">
        <is>
          <t>市区</t>
        </is>
      </c>
      <c r="M78" t="inlineStr">
        <is>
          <t>20260629085413X453056197</t>
        </is>
      </c>
      <c r="N78" t="inlineStr">
        <is>
          <t>CMCC-CZ-TSCLX-20260629-004633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联系没有接听</t>
        </is>
      </c>
    </row>
    <row r="79" ht="68" customHeight="1" s="1">
      <c r="A79" t="inlineStr">
        <is>
          <t>未参评好</t>
        </is>
      </c>
      <c r="B79" t="inlineStr">
        <is>
          <t>是</t>
        </is>
      </c>
      <c r="C79" s="53" t="n">
        <v>46202.89644675926</v>
      </c>
      <c r="D79" t="inlineStr">
        <is>
          <t>是</t>
        </is>
      </c>
      <c r="E79" s="53" t="n">
        <v>46202.56311342592</v>
      </c>
      <c r="F79" s="54">
        <f>(NOW()-E79)*24</f>
        <v/>
      </c>
      <c r="G79" t="inlineStr">
        <is>
          <t>15976301961</t>
        </is>
      </c>
      <c r="H79" t="inlineStr">
        <is>
          <t>2026-06-29 11:30:53</t>
        </is>
      </c>
      <c r="I79" t="inlineStr">
        <is>
          <t>潮州市饶平县新丰镇网格334省道下葵村片区</t>
        </is>
      </c>
      <c r="J79" t="inlineStr">
        <is>
          <t>詹欣坡</t>
        </is>
      </c>
      <c r="K79" t="inlineStr">
        <is>
          <t>饶平北片工作站</t>
        </is>
      </c>
      <c r="L79" t="inlineStr">
        <is>
          <t>饶平</t>
        </is>
      </c>
      <c r="M79" t="inlineStr">
        <is>
          <t>20260629090308X988171846</t>
        </is>
      </c>
      <c r="N79" t="inlineStr">
        <is>
          <t>CMCC-CZ-TSCLX-20260629-000054</t>
        </is>
      </c>
      <c r="O79" t="inlineStr">
        <is>
          <t>潮州</t>
        </is>
      </c>
      <c r="P79" t="inlineStr">
        <is>
          <t>饶平县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多次催促装维无反馈</t>
        </is>
      </c>
    </row>
    <row r="80" ht="68" customHeight="1" s="1">
      <c r="A80" t="inlineStr">
        <is>
          <t>未参评好</t>
        </is>
      </c>
      <c r="B80" t="inlineStr">
        <is>
          <t>是</t>
        </is>
      </c>
      <c r="C80" s="53" t="n">
        <v>46202.91592592592</v>
      </c>
      <c r="D80" t="inlineStr">
        <is>
          <t>是</t>
        </is>
      </c>
      <c r="E80" s="53" t="n">
        <v>46202.58259259259</v>
      </c>
      <c r="F80" s="54">
        <f>(NOW()-E80)*24</f>
        <v/>
      </c>
      <c r="G80" t="inlineStr">
        <is>
          <t>13600122027</t>
        </is>
      </c>
      <c r="H80" t="inlineStr">
        <is>
          <t>2026-06-29 11:58:56</t>
        </is>
      </c>
      <c r="I80" t="inlineStr">
        <is>
          <t>潮州市湘桥区凤新街道云梯网格潮州大道海博一品</t>
        </is>
      </c>
      <c r="J80" t="inlineStr">
        <is>
          <t>陈涛</t>
        </is>
      </c>
      <c r="K80" t="inlineStr">
        <is>
          <t>市区城南工作站</t>
        </is>
      </c>
      <c r="L80" t="inlineStr">
        <is>
          <t>市区</t>
        </is>
      </c>
      <c r="M80" t="inlineStr">
        <is>
          <t>20260629091206X526987737</t>
        </is>
      </c>
      <c r="N80" t="inlineStr">
        <is>
          <t>CMCC-CZ-TSCLX-20260629-001241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客户老人不懂操作</t>
        </is>
      </c>
    </row>
    <row r="81" ht="68" customHeight="1" s="1">
      <c r="A81" t="inlineStr">
        <is>
          <t>已参评好</t>
        </is>
      </c>
      <c r="B81" t="inlineStr">
        <is>
          <t>是</t>
        </is>
      </c>
      <c r="C81" s="53" t="n">
        <v>46202.90443287037</v>
      </c>
      <c r="D81" t="inlineStr">
        <is>
          <t>是</t>
        </is>
      </c>
      <c r="E81" s="53" t="n">
        <v>46202.57109953704</v>
      </c>
      <c r="F81" s="54">
        <f>(NOW()-E81)*24</f>
        <v/>
      </c>
      <c r="G81" t="inlineStr">
        <is>
          <t>13829025654</t>
        </is>
      </c>
      <c r="H81" t="inlineStr">
        <is>
          <t>2026-06-29 11:42:23</t>
        </is>
      </c>
      <c r="I81" t="inlineStr">
        <is>
          <t>潮州市潮安区庵埠镇庵西网格庵凤路莫陇村</t>
        </is>
      </c>
      <c r="J81" t="inlineStr">
        <is>
          <t>陈有鑫</t>
        </is>
      </c>
      <c r="K81" t="inlineStr">
        <is>
          <t>潮安城区工作站</t>
        </is>
      </c>
      <c r="L81" t="inlineStr">
        <is>
          <t>潮安</t>
        </is>
      </c>
      <c r="M81" t="inlineStr">
        <is>
          <t>20260629092717X437106535</t>
        </is>
      </c>
      <c r="N81" t="inlineStr">
        <is>
          <t>CMCC-CZ-TSCLX-20260629-000300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已参评好</t>
        </is>
      </c>
    </row>
    <row r="82" ht="68" customHeight="1" s="1">
      <c r="A82" t="inlineStr">
        <is>
          <t>已参评好</t>
        </is>
      </c>
      <c r="B82" t="inlineStr">
        <is>
          <t>是</t>
        </is>
      </c>
      <c r="C82" s="53" t="n">
        <v>46202.91663194444</v>
      </c>
      <c r="D82" t="inlineStr">
        <is>
          <t>是</t>
        </is>
      </c>
      <c r="E82" s="53" t="n">
        <v>46202.58329861111</v>
      </c>
      <c r="F82" s="54">
        <f>(NOW()-E82)*24</f>
        <v/>
      </c>
      <c r="G82" t="inlineStr">
        <is>
          <t>13502632102</t>
        </is>
      </c>
      <c r="H82" t="inlineStr">
        <is>
          <t>2026-06-29 11:59:57</t>
        </is>
      </c>
      <c r="I82" t="inlineStr">
        <is>
          <t>潮州市湘桥区城西街道南国网格南较西路南国明珠</t>
        </is>
      </c>
      <c r="J82" t="inlineStr">
        <is>
          <t>李伟</t>
        </is>
      </c>
      <c r="K82" t="inlineStr">
        <is>
          <t>市区城南工作站</t>
        </is>
      </c>
      <c r="L82" t="inlineStr">
        <is>
          <t>市区</t>
        </is>
      </c>
      <c r="M82" t="inlineStr">
        <is>
          <t>20260628200102X629076390</t>
        </is>
      </c>
      <c r="N82" t="inlineStr">
        <is>
          <t>CMCC-CZ-TSCLX-20260629-003106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已参评</t>
        </is>
      </c>
    </row>
    <row r="83" ht="68" customHeight="1" s="1">
      <c r="A83" t="inlineStr">
        <is>
          <t>未参评好</t>
        </is>
      </c>
      <c r="B83" t="inlineStr">
        <is>
          <t>是</t>
        </is>
      </c>
      <c r="C83" s="53" t="n">
        <v>46202.91376157408</v>
      </c>
      <c r="D83" t="inlineStr">
        <is>
          <t>是</t>
        </is>
      </c>
      <c r="E83" s="53" t="n">
        <v>46202.58042824074</v>
      </c>
      <c r="F83" s="54">
        <f>(NOW()-E83)*24</f>
        <v/>
      </c>
      <c r="G83" t="inlineStr">
        <is>
          <t>13553776787</t>
        </is>
      </c>
      <c r="H83" t="inlineStr">
        <is>
          <t>2026-06-29 11:55:49</t>
        </is>
      </c>
      <c r="I83" t="inlineStr">
        <is>
          <t>潮州市湘桥区凤新街道富丽网格潮州大道恒大山水城</t>
        </is>
      </c>
      <c r="J83" t="inlineStr">
        <is>
          <t>陈宏章</t>
        </is>
      </c>
      <c r="K83" t="inlineStr">
        <is>
          <t>市区城北工作站</t>
        </is>
      </c>
      <c r="L83" t="inlineStr">
        <is>
          <t>市区</t>
        </is>
      </c>
      <c r="M83" t="inlineStr">
        <is>
          <t>20260629100702X822639122</t>
        </is>
      </c>
      <c r="N83" t="inlineStr">
        <is>
          <t>CMCC-CZ-TSCLX-20260629-006529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未收到信息</t>
        </is>
      </c>
    </row>
    <row r="84" ht="68" customHeight="1" s="1">
      <c r="A84" t="inlineStr">
        <is>
          <t>未参评好</t>
        </is>
      </c>
      <c r="B84" t="inlineStr">
        <is>
          <t>是</t>
        </is>
      </c>
      <c r="C84" s="53" t="n">
        <v>46202.90766203704</v>
      </c>
      <c r="D84" t="inlineStr">
        <is>
          <t>是</t>
        </is>
      </c>
      <c r="E84" s="53" t="n">
        <v>46202.5743287037</v>
      </c>
      <c r="F84" s="54">
        <f>(NOW()-E84)*24</f>
        <v/>
      </c>
      <c r="G84" t="inlineStr">
        <is>
          <t>13539383828</t>
        </is>
      </c>
      <c r="H84" t="inlineStr">
        <is>
          <t>2026-06-29 11:47:02</t>
        </is>
      </c>
      <c r="I84" t="inlineStr">
        <is>
          <t>潮州市湘桥区太平街道前后街网格永春南路冠南园</t>
        </is>
      </c>
      <c r="J84" t="inlineStr">
        <is>
          <t>林铿</t>
        </is>
      </c>
      <c r="K84" t="inlineStr">
        <is>
          <t>市区城南工作站</t>
        </is>
      </c>
      <c r="L84" t="inlineStr">
        <is>
          <t>市区</t>
        </is>
      </c>
      <c r="M84" t="inlineStr">
        <is>
          <t>20260629101938X578753266</t>
        </is>
      </c>
      <c r="N84" t="inlineStr">
        <is>
          <t>CMCC-CZ-TSCLX-20260629-000365</t>
        </is>
      </c>
      <c r="O84" t="inlineStr">
        <is>
          <t>潮州</t>
        </is>
      </c>
      <c r="P84" t="inlineStr">
        <is>
          <t>湘桥区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客户没收到</t>
        </is>
      </c>
    </row>
    <row r="85" ht="68" customHeight="1" s="1">
      <c r="A85" t="inlineStr">
        <is>
          <t>未参评好</t>
        </is>
      </c>
      <c r="B85" t="inlineStr">
        <is>
          <t>是</t>
        </is>
      </c>
      <c r="C85" s="53" t="n">
        <v>46203.00628472222</v>
      </c>
      <c r="D85" t="inlineStr">
        <is>
          <t>否</t>
        </is>
      </c>
      <c r="E85" s="53" t="n">
        <v>46202.67295138889</v>
      </c>
      <c r="F85" s="54">
        <f>(NOW()-E85)*24</f>
        <v/>
      </c>
      <c r="G85" t="inlineStr">
        <is>
          <t>13631040986</t>
        </is>
      </c>
      <c r="H85" t="inlineStr">
        <is>
          <t>2026-06-29 14:09:03</t>
        </is>
      </c>
      <c r="I85" t="inlineStr">
        <is>
          <t>潮州市潮安区庵埠镇庵东网格复兴路官路村</t>
        </is>
      </c>
      <c r="J85" t="inlineStr">
        <is>
          <t>曾喜标</t>
        </is>
      </c>
      <c r="K85" t="inlineStr">
        <is>
          <t>潮安城区工作站</t>
        </is>
      </c>
      <c r="L85" t="inlineStr">
        <is>
          <t>潮安</t>
        </is>
      </c>
      <c r="M85" t="inlineStr">
        <is>
          <t>20260629104317X997212384</t>
        </is>
      </c>
      <c r="N85" t="inlineStr">
        <is>
          <t>CMCC-CZ-TSCLX-20260629-003970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>
        <is>
          <t>13631040986用户说他也没有收到不知道有没有在他老婆那 晚上再看看</t>
        </is>
      </c>
    </row>
    <row r="86" ht="68" customHeight="1" s="1">
      <c r="A86" t="inlineStr">
        <is>
          <t>未参评好</t>
        </is>
      </c>
      <c r="B86" t="inlineStr">
        <is>
          <t>是</t>
        </is>
      </c>
      <c r="C86" s="53" t="n">
        <v>46203.00616898148</v>
      </c>
      <c r="D86" t="inlineStr">
        <is>
          <t>否</t>
        </is>
      </c>
      <c r="E86" s="53" t="n">
        <v>46202.67283564815</v>
      </c>
      <c r="F86" s="54">
        <f>(NOW()-E86)*24</f>
        <v/>
      </c>
      <c r="G86" t="inlineStr">
        <is>
          <t>13829073414</t>
        </is>
      </c>
      <c r="H86" t="inlineStr">
        <is>
          <t>2026-06-29 14:08:53</t>
        </is>
      </c>
      <c r="I86" t="inlineStr">
        <is>
          <t>潮州市潮安区枫溪镇池湖网格池湖路池湖村</t>
        </is>
      </c>
      <c r="J86" t="inlineStr">
        <is>
          <t>温锈洪</t>
        </is>
      </c>
      <c r="K86" t="inlineStr">
        <is>
          <t>瓷都枫溪工作站</t>
        </is>
      </c>
      <c r="L86" t="inlineStr">
        <is>
          <t>市区</t>
        </is>
      </c>
      <c r="M86" t="inlineStr">
        <is>
          <t>20260629110408X248584970</t>
        </is>
      </c>
      <c r="N86" t="inlineStr">
        <is>
          <t>CMCC-CZ-TSCLX-20260629-009255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用户没收到</t>
        </is>
      </c>
    </row>
    <row r="87" ht="68" customHeight="1" s="1">
      <c r="A87" t="inlineStr">
        <is>
          <t>已参评好</t>
        </is>
      </c>
      <c r="B87" t="inlineStr">
        <is>
          <t>是</t>
        </is>
      </c>
      <c r="C87" s="53" t="n">
        <v>46203.02732638889</v>
      </c>
      <c r="D87" t="inlineStr">
        <is>
          <t>否</t>
        </is>
      </c>
      <c r="E87" s="53" t="n">
        <v>46202.69399305555</v>
      </c>
      <c r="F87" s="54">
        <f>(NOW()-E87)*24</f>
        <v/>
      </c>
      <c r="G87" t="inlineStr">
        <is>
          <t>13652815850</t>
        </is>
      </c>
      <c r="H87" t="inlineStr">
        <is>
          <t>2026-06-29 14:39:21</t>
        </is>
      </c>
      <c r="I87" t="inlineStr">
        <is>
          <t>潮州市潮安区庵埠镇庵南网格潮霞路大桥村</t>
        </is>
      </c>
      <c r="J87" t="inlineStr">
        <is>
          <t>陈炘</t>
        </is>
      </c>
      <c r="K87" t="inlineStr">
        <is>
          <t>潮安城区工作站</t>
        </is>
      </c>
      <c r="L87" t="inlineStr">
        <is>
          <t>潮安</t>
        </is>
      </c>
      <c r="M87" t="inlineStr">
        <is>
          <t>20260629110506X306246950</t>
        </is>
      </c>
      <c r="N87" t="inlineStr">
        <is>
          <t>CMCC-CZ-TSCLX-20260629-007870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已参评好</t>
        </is>
      </c>
    </row>
    <row r="88" ht="68" customHeight="1" s="1">
      <c r="A88" t="inlineStr">
        <is>
          <t>未参评好</t>
        </is>
      </c>
      <c r="B88" t="inlineStr">
        <is>
          <t>是</t>
        </is>
      </c>
      <c r="C88" s="53" t="n">
        <v>46203.0109375</v>
      </c>
      <c r="D88" t="inlineStr">
        <is>
          <t>否</t>
        </is>
      </c>
      <c r="E88" s="53" t="n">
        <v>46202.67760416667</v>
      </c>
      <c r="F88" s="54">
        <f>(NOW()-E88)*24</f>
        <v/>
      </c>
      <c r="G88" t="inlineStr">
        <is>
          <t>13553752023</t>
        </is>
      </c>
      <c r="H88" t="inlineStr">
        <is>
          <t>2026-06-29 14:15:45</t>
        </is>
      </c>
      <c r="I88" t="inlineStr">
        <is>
          <t>潮州市潮安区古巷镇枫洋网格枫洋市路枫洋枫四村</t>
        </is>
      </c>
      <c r="J88" t="inlineStr">
        <is>
          <t>刘泽标</t>
        </is>
      </c>
      <c r="K88" t="inlineStr">
        <is>
          <t>古巷登塘工作站</t>
        </is>
      </c>
      <c r="L88" t="inlineStr">
        <is>
          <t>潮安</t>
        </is>
      </c>
      <c r="M88" t="inlineStr">
        <is>
          <t>20260629110943X583991953</t>
        </is>
      </c>
      <c r="N88" t="inlineStr">
        <is>
          <t>CMCC-CZ-TSCLX-20260629-005200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用户还没收到短信</t>
        </is>
      </c>
    </row>
    <row r="89" ht="68" customHeight="1" s="1">
      <c r="A89" t="inlineStr">
        <is>
          <t>已参评好</t>
        </is>
      </c>
      <c r="B89" t="inlineStr">
        <is>
          <t>是</t>
        </is>
      </c>
      <c r="C89" s="53" t="n">
        <v>46202.93025462963</v>
      </c>
      <c r="D89" t="inlineStr">
        <is>
          <t>是</t>
        </is>
      </c>
      <c r="E89" s="53" t="n">
        <v>46202.5969212963</v>
      </c>
      <c r="F89" s="54">
        <f>(NOW()-E89)*24</f>
        <v/>
      </c>
      <c r="G89" t="inlineStr">
        <is>
          <t>13433780095</t>
        </is>
      </c>
      <c r="H89" t="inlineStr">
        <is>
          <t>2026-06-29 12:19:34</t>
        </is>
      </c>
      <c r="I89" t="inlineStr">
        <is>
          <t>潮州市湘桥区凤新街道春光网格凤园路花园村</t>
        </is>
      </c>
      <c r="J89" t="inlineStr">
        <is>
          <t>徐建章</t>
        </is>
      </c>
      <c r="K89" t="inlineStr">
        <is>
          <t>市区城北工作站</t>
        </is>
      </c>
      <c r="L89" t="inlineStr">
        <is>
          <t>市区</t>
        </is>
      </c>
      <c r="M89" t="inlineStr">
        <is>
          <t>20260629114640X800654695</t>
        </is>
      </c>
      <c r="N89" t="inlineStr">
        <is>
          <t>CMCC-CZ-TSCLX-20260629-012281</t>
        </is>
      </c>
      <c r="O89" t="inlineStr">
        <is>
          <t>潮州</t>
        </is>
      </c>
      <c r="P89" t="inlineStr">
        <is>
          <t>湘桥区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已参评好</t>
        </is>
      </c>
    </row>
    <row r="90" ht="68" customHeight="1" s="1">
      <c r="A90" t="inlineStr">
        <is>
          <t>未参评好</t>
        </is>
      </c>
      <c r="B90" t="inlineStr">
        <is>
          <t>是</t>
        </is>
      </c>
      <c r="C90" s="53" t="n">
        <v>46203.01877314815</v>
      </c>
      <c r="D90" t="inlineStr">
        <is>
          <t>否</t>
        </is>
      </c>
      <c r="E90" s="53" t="n">
        <v>46202.68543981481</v>
      </c>
      <c r="F90" s="54">
        <f>(NOW()-E90)*24</f>
        <v/>
      </c>
      <c r="G90" t="inlineStr">
        <is>
          <t>13500119696</t>
        </is>
      </c>
      <c r="H90" t="inlineStr">
        <is>
          <t>2026-06-29 14:27:02</t>
        </is>
      </c>
      <c r="I90" t="inlineStr">
        <is>
          <t>潮州市潮安区庵埠镇庵东网格安南路开濠村</t>
        </is>
      </c>
      <c r="J90" t="inlineStr">
        <is>
          <t>曾喜标</t>
        </is>
      </c>
      <c r="K90" t="inlineStr">
        <is>
          <t>潮安城区工作站</t>
        </is>
      </c>
      <c r="L90" t="inlineStr">
        <is>
          <t>潮安</t>
        </is>
      </c>
      <c r="M90" t="inlineStr">
        <is>
          <t>20260629122009X809112713</t>
        </is>
      </c>
      <c r="N90" t="inlineStr">
        <is>
          <t>CMCC-CZ-TSCLX-20260629-013084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13500119696  用户说没收到</t>
        </is>
      </c>
    </row>
    <row r="91" ht="68" customHeight="1" s="1">
      <c r="A91" t="inlineStr">
        <is>
          <t>未参评好</t>
        </is>
      </c>
      <c r="B91" t="inlineStr">
        <is>
          <t>是</t>
        </is>
      </c>
      <c r="C91" s="53" t="n">
        <v>46203.11202546296</v>
      </c>
      <c r="D91" t="inlineStr">
        <is>
          <t>否</t>
        </is>
      </c>
      <c r="E91" s="53" t="n">
        <v>46202.77869212963</v>
      </c>
      <c r="F91" s="54">
        <f>(NOW()-E91)*24</f>
        <v/>
      </c>
      <c r="G91" t="inlineStr">
        <is>
          <t>15992350662</t>
        </is>
      </c>
      <c r="H91" t="inlineStr">
        <is>
          <t>2026-06-29 16:41:19</t>
        </is>
      </c>
      <c r="I91" t="inlineStr">
        <is>
          <t>潮州市潮安区金石镇金石南网格鹳焦路仙都三村</t>
        </is>
      </c>
      <c r="J91" t="inlineStr">
        <is>
          <t>陈林</t>
        </is>
      </c>
      <c r="K91" t="inlineStr">
        <is>
          <t>高铁三镇工作站</t>
        </is>
      </c>
      <c r="L91" t="inlineStr">
        <is>
          <t>潮安</t>
        </is>
      </c>
      <c r="M91" t="inlineStr">
        <is>
          <t>20260628185232X952553133</t>
        </is>
      </c>
      <c r="N91" t="inlineStr">
        <is>
          <t>CMCC-CZ-TSCLX-20260628-030808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用户还没收到短信</t>
        </is>
      </c>
    </row>
    <row r="92" ht="68" customHeight="1" s="1">
      <c r="B92" t="inlineStr">
        <is>
          <t>是</t>
        </is>
      </c>
      <c r="C92" s="53" t="n">
        <v>46203.10717592593</v>
      </c>
      <c r="D92" t="inlineStr">
        <is>
          <t>否</t>
        </is>
      </c>
      <c r="E92" s="53" t="n">
        <v>46202.77384259259</v>
      </c>
      <c r="F92" s="54">
        <f>(NOW()-E92)*24</f>
        <v/>
      </c>
      <c r="G92" t="inlineStr">
        <is>
          <t>13671423480</t>
        </is>
      </c>
      <c r="H92" t="inlineStr">
        <is>
          <t>2026-06-29 16:34:20</t>
        </is>
      </c>
      <c r="I92" t="inlineStr">
        <is>
          <t>潮州市潮安区凤塘镇凤塘西网格凤玉路义桥村</t>
        </is>
      </c>
      <c r="J92" t="inlineStr">
        <is>
          <t>0</t>
        </is>
      </c>
      <c r="M92" t="inlineStr">
        <is>
          <t>20260629082041X441898256</t>
        </is>
      </c>
      <c r="N92" t="inlineStr">
        <is>
          <t>CMCC-CZ-TSCLX-20260629-005623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已参评好</t>
        </is>
      </c>
      <c r="B93" t="inlineStr">
        <is>
          <t>是</t>
        </is>
      </c>
      <c r="C93" s="53" t="n">
        <v>46203.04706018518</v>
      </c>
      <c r="D93" t="inlineStr">
        <is>
          <t>否</t>
        </is>
      </c>
      <c r="E93" s="53" t="n">
        <v>46202.71372685185</v>
      </c>
      <c r="F93" s="54">
        <f>(NOW()-E93)*24</f>
        <v/>
      </c>
      <c r="G93" t="inlineStr">
        <is>
          <t>18344559449</t>
        </is>
      </c>
      <c r="H93" t="inlineStr">
        <is>
          <t>2026-06-29 15:07:46</t>
        </is>
      </c>
      <c r="I93" t="inlineStr">
        <is>
          <t>潮州市潮安区凤塘镇凤塘西网格书安路西和村</t>
        </is>
      </c>
      <c r="J93" t="inlineStr">
        <is>
          <t>郑楚龙</t>
        </is>
      </c>
      <c r="K93" t="inlineStr">
        <is>
          <t>凤塘镇区工作站</t>
        </is>
      </c>
      <c r="L93" t="inlineStr">
        <is>
          <t>潮安</t>
        </is>
      </c>
      <c r="M93" t="inlineStr">
        <is>
          <t>20260629090227X947405348</t>
        </is>
      </c>
      <c r="N93" t="inlineStr">
        <is>
          <t>CMCC-CZ-TSCLX-20260629-003445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已参评好</t>
        </is>
      </c>
    </row>
    <row r="94" ht="51" customHeight="1" s="1">
      <c r="A94" t="inlineStr">
        <is>
          <t>未参评好</t>
        </is>
      </c>
      <c r="B94" t="inlineStr">
        <is>
          <t>是</t>
        </is>
      </c>
      <c r="C94" s="53" t="n">
        <v>46203.07528935185</v>
      </c>
      <c r="D94" t="inlineStr">
        <is>
          <t>否</t>
        </is>
      </c>
      <c r="E94" s="53" t="n">
        <v>46202.74195601852</v>
      </c>
      <c r="F94" s="54">
        <f>(NOW()-E94)*24</f>
        <v/>
      </c>
      <c r="G94" t="inlineStr">
        <is>
          <t>13690001796</t>
        </is>
      </c>
      <c r="H94" t="inlineStr">
        <is>
          <t>2026-06-29 15:48:25</t>
        </is>
      </c>
      <c r="I94" t="inlineStr">
        <is>
          <t>潮州市饶平县汫洲镇网格536乡道西峡村</t>
        </is>
      </c>
      <c r="J94" t="inlineStr">
        <is>
          <t>麦煌圳</t>
        </is>
      </c>
      <c r="K94" t="inlineStr">
        <is>
          <t>饶平西片工作站</t>
        </is>
      </c>
      <c r="L94" t="inlineStr">
        <is>
          <t>饶平</t>
        </is>
      </c>
      <c r="M94" t="inlineStr">
        <is>
          <t>20260629092314X194037210</t>
        </is>
      </c>
      <c r="N94" t="inlineStr">
        <is>
          <t>CMCC-CZ-TSCLX-20260629-005278</t>
        </is>
      </c>
      <c r="O94" t="inlineStr">
        <is>
          <t>潮州</t>
        </is>
      </c>
      <c r="P94" t="inlineStr">
        <is>
          <t>饶平县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没信息</t>
        </is>
      </c>
    </row>
    <row r="95" ht="51" customHeight="1" s="1">
      <c r="A95" t="inlineStr">
        <is>
          <t>未参评好</t>
        </is>
      </c>
      <c r="B95" t="inlineStr">
        <is>
          <t>是</t>
        </is>
      </c>
      <c r="C95" s="53" t="n">
        <v>46203.1127662037</v>
      </c>
      <c r="D95" t="inlineStr">
        <is>
          <t>否</t>
        </is>
      </c>
      <c r="E95" s="53" t="n">
        <v>46202.77943287037</v>
      </c>
      <c r="F95" s="54">
        <f>(NOW()-E95)*24</f>
        <v/>
      </c>
      <c r="G95" t="inlineStr">
        <is>
          <t>13500114137</t>
        </is>
      </c>
      <c r="H95" t="inlineStr">
        <is>
          <t>2026-06-29 16:42:23</t>
        </is>
      </c>
      <c r="I95" t="inlineStr">
        <is>
          <t>潮州市潮安区东凤镇东凤北网格星新路庄西陇村</t>
        </is>
      </c>
      <c r="J95" t="inlineStr">
        <is>
          <t>郑林群</t>
        </is>
      </c>
      <c r="K95" t="inlineStr">
        <is>
          <t>彩塘东凤工作站</t>
        </is>
      </c>
      <c r="L95" t="inlineStr">
        <is>
          <t>潮安</t>
        </is>
      </c>
      <c r="M95" t="inlineStr">
        <is>
          <t>20260629094900X740108757</t>
        </is>
      </c>
      <c r="N95" t="inlineStr">
        <is>
          <t>CMCC-CZ-TSCLX-20260629-006145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没有收到信息</t>
        </is>
      </c>
    </row>
    <row r="96" ht="51" customHeight="1" s="1">
      <c r="A96" t="inlineStr">
        <is>
          <t>已参评好</t>
        </is>
      </c>
      <c r="B96" t="inlineStr">
        <is>
          <t>是</t>
        </is>
      </c>
      <c r="C96" s="53" t="n">
        <v>46203.07305555556</v>
      </c>
      <c r="D96" t="inlineStr">
        <is>
          <t>否</t>
        </is>
      </c>
      <c r="E96" s="53" t="n">
        <v>46202.73972222222</v>
      </c>
      <c r="F96" s="54">
        <f>(NOW()-E96)*24</f>
        <v/>
      </c>
      <c r="G96" t="inlineStr">
        <is>
          <t>19860611272</t>
        </is>
      </c>
      <c r="H96" t="inlineStr">
        <is>
          <t>2026-06-29 15:45:12</t>
        </is>
      </c>
      <c r="I96" t="inlineStr">
        <is>
          <t>潮州市潮安区古巷镇枫洋网格枫洋市路枫洋枫一村</t>
        </is>
      </c>
      <c r="J96" t="inlineStr">
        <is>
          <t>陈海荣</t>
        </is>
      </c>
      <c r="K96" t="inlineStr">
        <is>
          <t>古巷登塘工作站</t>
        </is>
      </c>
      <c r="L96" t="inlineStr">
        <is>
          <t>潮安</t>
        </is>
      </c>
      <c r="M96" t="inlineStr">
        <is>
          <t>20260628195618X778425874</t>
        </is>
      </c>
      <c r="N96" t="inlineStr">
        <is>
          <t>CMCC-CZ-TSCLX-20260629-002917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>
        <is>
          <t>已参评好</t>
        </is>
      </c>
    </row>
    <row r="97" ht="51" customHeight="1" s="1">
      <c r="A97" t="inlineStr">
        <is>
          <t>已参评好</t>
        </is>
      </c>
      <c r="B97" t="inlineStr">
        <is>
          <t>是</t>
        </is>
      </c>
      <c r="C97" s="53" t="n">
        <v>46203.0670949074</v>
      </c>
      <c r="D97" t="inlineStr">
        <is>
          <t>否</t>
        </is>
      </c>
      <c r="E97" s="53" t="n">
        <v>46202.73376157408</v>
      </c>
      <c r="F97" s="54">
        <f>(NOW()-E97)*24</f>
        <v/>
      </c>
      <c r="G97" t="inlineStr">
        <is>
          <t>13433751940</t>
        </is>
      </c>
      <c r="H97" t="inlineStr">
        <is>
          <t>2026-06-29 15:36:37</t>
        </is>
      </c>
      <c r="I97" t="inlineStr">
        <is>
          <t>潮州市湘桥区磷溪镇磷溪溪口网格磷溪大道岗湖村</t>
        </is>
      </c>
      <c r="J97" t="inlineStr">
        <is>
          <t>卢健涛</t>
        </is>
      </c>
      <c r="K97" t="inlineStr">
        <is>
          <t>磷官铁工作站</t>
        </is>
      </c>
      <c r="L97" t="inlineStr">
        <is>
          <t>市区</t>
        </is>
      </c>
      <c r="M97" t="inlineStr">
        <is>
          <t>20260629125928X168261428</t>
        </is>
      </c>
      <c r="N97" t="inlineStr">
        <is>
          <t>CMCC-CZ-TSCLX-20260629-006825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已参评好</t>
        </is>
      </c>
    </row>
    <row r="98" ht="51" customHeight="1" s="1">
      <c r="A98" t="inlineStr">
        <is>
          <t>已参评好</t>
        </is>
      </c>
      <c r="B98" t="inlineStr">
        <is>
          <t>是</t>
        </is>
      </c>
      <c r="C98" s="53" t="n">
        <v>46203.04490740741</v>
      </c>
      <c r="D98" t="inlineStr">
        <is>
          <t>否</t>
        </is>
      </c>
      <c r="E98" s="53" t="n">
        <v>46202.71157407408</v>
      </c>
      <c r="F98" s="54">
        <f>(NOW()-E98)*24</f>
        <v/>
      </c>
      <c r="G98" t="inlineStr">
        <is>
          <t>15814928815</t>
        </is>
      </c>
      <c r="H98" t="inlineStr">
        <is>
          <t>2026-06-29 15:04:40</t>
        </is>
      </c>
      <c r="I98" t="inlineStr">
        <is>
          <t>潮州市饶平县黄冈镇中心网格222省道上林村</t>
        </is>
      </c>
      <c r="J98" t="inlineStr">
        <is>
          <t>郑晓杰</t>
        </is>
      </c>
      <c r="K98" t="inlineStr">
        <is>
          <t>饶平城区工作站</t>
        </is>
      </c>
      <c r="L98" t="inlineStr">
        <is>
          <t>饶平</t>
        </is>
      </c>
      <c r="M98" t="inlineStr">
        <is>
          <t>20260629102346X826711858</t>
        </is>
      </c>
      <c r="N98" t="inlineStr">
        <is>
          <t>CMCC-CZ-TSCLX-20260629-006196</t>
        </is>
      </c>
      <c r="O98" t="inlineStr">
        <is>
          <t>潮州</t>
        </is>
      </c>
      <c r="P98" t="inlineStr">
        <is>
          <t>饶平县</t>
        </is>
      </c>
      <c r="Q98">
        <f>IF(AND(A98&lt;&gt;"已参评好",F98&gt;=5),"超5小时未参评",IF(F98&gt;=7,"超7小时未参评",IF(F98&gt;=8,"超时未参评","")))</f>
        <v/>
      </c>
      <c r="R98" t="inlineStr">
        <is>
          <t>已参评</t>
        </is>
      </c>
    </row>
    <row r="99" ht="51" customHeight="1" s="1">
      <c r="A99" t="inlineStr">
        <is>
          <t>未参评好</t>
        </is>
      </c>
      <c r="B99" t="inlineStr">
        <is>
          <t>是</t>
        </is>
      </c>
      <c r="C99" s="53" t="n">
        <v>46203.10209490741</v>
      </c>
      <c r="D99" t="inlineStr">
        <is>
          <t>否</t>
        </is>
      </c>
      <c r="E99" s="53" t="n">
        <v>46202.76876157407</v>
      </c>
      <c r="F99" s="54">
        <f>(NOW()-E99)*24</f>
        <v/>
      </c>
      <c r="G99" t="inlineStr">
        <is>
          <t>15216947988</t>
        </is>
      </c>
      <c r="H99" t="inlineStr">
        <is>
          <t>2026-06-29 16:27:01</t>
        </is>
      </c>
      <c r="I99" t="inlineStr">
        <is>
          <t>潮州市湘桥区太平街道西马网格环城西路旧西门街片区</t>
        </is>
      </c>
      <c r="J99" t="inlineStr">
        <is>
          <t>陈庆炎</t>
        </is>
      </c>
      <c r="K99" t="inlineStr">
        <is>
          <t>市区城南工作站</t>
        </is>
      </c>
      <c r="L99" t="inlineStr">
        <is>
          <t>市区</t>
        </is>
      </c>
      <c r="M99" t="inlineStr">
        <is>
          <t>20260629103338X418681928</t>
        </is>
      </c>
      <c r="N99" t="inlineStr">
        <is>
          <t>CMCC-CZ-TSCLX-20260629-005359</t>
        </is>
      </c>
      <c r="O99" t="inlineStr">
        <is>
          <t>潮州</t>
        </is>
      </c>
      <c r="P99" t="inlineStr">
        <is>
          <t>湘桥区</t>
        </is>
      </c>
      <c r="Q99">
        <f>IF(AND(A99&lt;&gt;"已参评好",F99&gt;=5),"超5小时未参评",IF(F99&gt;=7,"超7小时未参评",IF(F99&gt;=8,"超时未参评","")))</f>
        <v/>
      </c>
      <c r="R99" t="inlineStr">
        <is>
          <t>没收到</t>
        </is>
      </c>
    </row>
    <row r="100" ht="51" customHeight="1" s="1">
      <c r="B100" t="inlineStr">
        <is>
          <t>是</t>
        </is>
      </c>
      <c r="C100" s="53" t="n">
        <v>46203.15520833333</v>
      </c>
      <c r="D100" t="inlineStr">
        <is>
          <t>否</t>
        </is>
      </c>
      <c r="E100" s="53" t="n">
        <v>46202.821875</v>
      </c>
      <c r="F100" s="54">
        <f>(NOW()-E100)*24</f>
        <v/>
      </c>
      <c r="G100" t="inlineStr">
        <is>
          <t>13534671848</t>
        </is>
      </c>
      <c r="H100" t="inlineStr">
        <is>
          <t>2026-06-29 17:43:30</t>
        </is>
      </c>
      <c r="I100" t="inlineStr">
        <is>
          <t>潮州市潮安区枫溪镇瓷兴网格长德路枫二新村</t>
        </is>
      </c>
      <c r="J100" t="inlineStr">
        <is>
          <t>0</t>
        </is>
      </c>
      <c r="M100" t="inlineStr">
        <is>
          <t>20260629104211X931704417</t>
        </is>
      </c>
      <c r="N100" t="inlineStr">
        <is>
          <t>CMCC-CZ-TSCLX-20260629-005370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A101" t="inlineStr">
        <is>
          <t>未参评好</t>
        </is>
      </c>
      <c r="B101" t="inlineStr">
        <is>
          <t>是</t>
        </is>
      </c>
      <c r="C101" s="53" t="n">
        <v>46203.13026620371</v>
      </c>
      <c r="D101" t="inlineStr">
        <is>
          <t>否</t>
        </is>
      </c>
      <c r="E101" s="53" t="n">
        <v>46202.79693287037</v>
      </c>
      <c r="F101" s="54">
        <f>(NOW()-E101)*24</f>
        <v/>
      </c>
      <c r="G101" t="inlineStr">
        <is>
          <t>13828388998</t>
        </is>
      </c>
      <c r="H101" t="inlineStr">
        <is>
          <t>2026-06-29 17:07:35</t>
        </is>
      </c>
      <c r="I101" t="inlineStr">
        <is>
          <t>潮州市潮安区浮洋镇浮洋北网格潮汕公路乌洋村</t>
        </is>
      </c>
      <c r="J101" t="inlineStr">
        <is>
          <t>林卓钿</t>
        </is>
      </c>
      <c r="K101" t="inlineStr">
        <is>
          <t>凤塘镇区工作站</t>
        </is>
      </c>
      <c r="L101" t="inlineStr">
        <is>
          <t>潮安</t>
        </is>
      </c>
      <c r="M101" t="inlineStr">
        <is>
          <t>20260629104437X771167690</t>
        </is>
      </c>
      <c r="N101" t="inlineStr">
        <is>
          <t>CMCC-CZ-TSCLX-20260629-008019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用户没有回复</t>
        </is>
      </c>
    </row>
    <row r="102" ht="17" customHeight="1" s="1">
      <c r="A102" t="inlineStr">
        <is>
          <t>已参评好</t>
        </is>
      </c>
      <c r="B102" t="inlineStr">
        <is>
          <t>是</t>
        </is>
      </c>
      <c r="C102" s="53" t="n">
        <v>46203.10158564815</v>
      </c>
      <c r="D102" t="inlineStr">
        <is>
          <t>否</t>
        </is>
      </c>
      <c r="E102" s="53" t="n">
        <v>46202.76825231482</v>
      </c>
      <c r="F102" s="54">
        <f>(NOW()-E102)*24</f>
        <v/>
      </c>
      <c r="G102" t="inlineStr">
        <is>
          <t>13413751748</t>
        </is>
      </c>
      <c r="H102" t="inlineStr">
        <is>
          <t>2026-06-29 16:26:17</t>
        </is>
      </c>
      <c r="I102" t="inlineStr">
        <is>
          <t>潮州市湘桥区太平街道西马网格太平路太平片区</t>
        </is>
      </c>
      <c r="J102" t="inlineStr">
        <is>
          <t>陈少杰</t>
        </is>
      </c>
      <c r="K102" t="inlineStr">
        <is>
          <t>市区城南工作站</t>
        </is>
      </c>
      <c r="L102" t="inlineStr">
        <is>
          <t>市区</t>
        </is>
      </c>
      <c r="M102" t="inlineStr">
        <is>
          <t>20260629111535X935743264</t>
        </is>
      </c>
      <c r="N102" t="inlineStr">
        <is>
          <t>CMCC-CZ-TSCLX-20260629-007702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已参评</t>
        </is>
      </c>
    </row>
    <row r="103" ht="51" customHeight="1" s="1">
      <c r="A103" t="inlineStr">
        <is>
          <t>已参评好</t>
        </is>
      </c>
      <c r="B103" t="inlineStr">
        <is>
          <t>是</t>
        </is>
      </c>
      <c r="C103" s="53" t="n">
        <v>46203.08354166667</v>
      </c>
      <c r="D103" t="inlineStr">
        <is>
          <t>否</t>
        </is>
      </c>
      <c r="E103" s="53" t="n">
        <v>46202.75020833333</v>
      </c>
      <c r="F103" s="54">
        <f>(NOW()-E103)*24</f>
        <v/>
      </c>
      <c r="G103" t="inlineStr">
        <is>
          <t>13631002983</t>
        </is>
      </c>
      <c r="H103" t="inlineStr">
        <is>
          <t>2026-06-29 16:00:18</t>
        </is>
      </c>
      <c r="I103" t="inlineStr">
        <is>
          <t>潮州市潮安区枫溪镇如意网格新风路詹厝村</t>
        </is>
      </c>
      <c r="J103" t="inlineStr">
        <is>
          <t>洪溢</t>
        </is>
      </c>
      <c r="K103" t="inlineStr">
        <is>
          <t>瓷都枫溪工作站</t>
        </is>
      </c>
      <c r="L103" t="inlineStr">
        <is>
          <t>市区</t>
        </is>
      </c>
      <c r="M103" t="inlineStr">
        <is>
          <t>20260629112558X558016708</t>
        </is>
      </c>
      <c r="N103" t="inlineStr">
        <is>
          <t>CMCC-CZ-TSCLX-20260629-012840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已参评</t>
        </is>
      </c>
    </row>
    <row r="104" ht="51" customHeight="1" s="1">
      <c r="B104" t="inlineStr">
        <is>
          <t>是</t>
        </is>
      </c>
      <c r="C104" s="53" t="n">
        <v>46203.07465277778</v>
      </c>
      <c r="D104" t="inlineStr">
        <is>
          <t>否</t>
        </is>
      </c>
      <c r="E104" s="53" t="n">
        <v>46202.74131944445</v>
      </c>
      <c r="F104" s="54">
        <f>(NOW()-E104)*24</f>
        <v/>
      </c>
      <c r="G104" t="inlineStr">
        <is>
          <t>13600129063</t>
        </is>
      </c>
      <c r="H104" t="inlineStr">
        <is>
          <t>2026-06-29 15:47:30</t>
        </is>
      </c>
      <c r="I104" t="inlineStr">
        <is>
          <t>潮州市潮安区东凤镇东凤南网格龙堤路龙甲村【可装2000M】</t>
        </is>
      </c>
      <c r="J104" t="inlineStr">
        <is>
          <t>0</t>
        </is>
      </c>
      <c r="M104" t="inlineStr">
        <is>
          <t>20260629112813X693573850</t>
        </is>
      </c>
      <c r="N104" t="inlineStr">
        <is>
          <t>CMCC-CZ-TSCLX-20260629-008096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A105" t="inlineStr">
        <is>
          <t>已参评好</t>
        </is>
      </c>
      <c r="B105" t="inlineStr">
        <is>
          <t>是</t>
        </is>
      </c>
      <c r="C105" s="53" t="n">
        <v>46203.08101851852</v>
      </c>
      <c r="D105" t="inlineStr">
        <is>
          <t>否</t>
        </is>
      </c>
      <c r="E105" s="53" t="n">
        <v>46202.74768518518</v>
      </c>
      <c r="F105" s="54">
        <f>(NOW()-E105)*24</f>
        <v/>
      </c>
      <c r="G105" t="inlineStr">
        <is>
          <t>13727910588</t>
        </is>
      </c>
      <c r="H105" t="inlineStr">
        <is>
          <t>2026-06-29 15:56:40</t>
        </is>
      </c>
      <c r="I105" t="inlineStr">
        <is>
          <t>潮州市潮安区枫溪镇如意网格潮汕路白塔村</t>
        </is>
      </c>
      <c r="J105" t="inlineStr">
        <is>
          <t>林宏彬</t>
        </is>
      </c>
      <c r="K105" t="inlineStr">
        <is>
          <t>瓷都枫溪工作站</t>
        </is>
      </c>
      <c r="L105" t="inlineStr">
        <is>
          <t>市区</t>
        </is>
      </c>
      <c r="M105" t="inlineStr">
        <is>
          <t>20260629113105X865534204</t>
        </is>
      </c>
      <c r="N105" t="inlineStr">
        <is>
          <t>CMCC-CZ-TSCLX-20260629-012056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已参评</t>
        </is>
      </c>
    </row>
    <row r="106" ht="51" customHeight="1" s="1">
      <c r="A106" t="inlineStr">
        <is>
          <t>未参评好</t>
        </is>
      </c>
      <c r="B106" t="inlineStr">
        <is>
          <t>是</t>
        </is>
      </c>
      <c r="C106" s="53" t="n">
        <v>46203.15811342592</v>
      </c>
      <c r="D106" t="inlineStr">
        <is>
          <t>否</t>
        </is>
      </c>
      <c r="E106" s="53" t="n">
        <v>46202.82478009259</v>
      </c>
      <c r="F106" s="54">
        <f>(NOW()-E106)*24</f>
        <v/>
      </c>
      <c r="G106" t="inlineStr">
        <is>
          <t>13829006031</t>
        </is>
      </c>
      <c r="H106" t="inlineStr">
        <is>
          <t>2026-06-29 17:47:41</t>
        </is>
      </c>
      <c r="I106" t="inlineStr">
        <is>
          <t>潮州市潮安区枫溪镇如意网格潮汕路山边村</t>
        </is>
      </c>
      <c r="J106" t="inlineStr">
        <is>
          <t>林宏彬</t>
        </is>
      </c>
      <c r="K106" t="inlineStr">
        <is>
          <t>瓷都枫溪工作站</t>
        </is>
      </c>
      <c r="L106" t="inlineStr">
        <is>
          <t>市区</t>
        </is>
      </c>
      <c r="M106" t="inlineStr">
        <is>
          <t>20260629114049X449357711</t>
        </is>
      </c>
      <c r="N106" t="inlineStr">
        <is>
          <t>CMCC-CZ-TSCLX-20260629-014610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没收到</t>
        </is>
      </c>
    </row>
    <row r="107" ht="51" customHeight="1" s="1">
      <c r="A107" t="inlineStr">
        <is>
          <t>未参评好</t>
        </is>
      </c>
      <c r="B107" t="inlineStr">
        <is>
          <t>是</t>
        </is>
      </c>
      <c r="C107" s="53" t="n">
        <v>46203.09293981481</v>
      </c>
      <c r="D107" t="inlineStr">
        <is>
          <t>否</t>
        </is>
      </c>
      <c r="E107" s="53" t="n">
        <v>46202.75960648148</v>
      </c>
      <c r="F107" s="54">
        <f>(NOW()-E107)*24</f>
        <v/>
      </c>
      <c r="G107" t="inlineStr">
        <is>
          <t>18319824418</t>
        </is>
      </c>
      <c r="H107" t="inlineStr">
        <is>
          <t>2026-06-29 16:13:50</t>
        </is>
      </c>
      <c r="I107" t="inlineStr">
        <is>
          <t>潮州市潮安区东凤镇东凤北网格东梅路昆五村</t>
        </is>
      </c>
      <c r="J107" t="inlineStr">
        <is>
          <t>蔡文伟</t>
        </is>
      </c>
      <c r="K107" t="inlineStr">
        <is>
          <t>彩塘东凤工作站</t>
        </is>
      </c>
      <c r="L107" t="inlineStr">
        <is>
          <t>潮安</t>
        </is>
      </c>
      <c r="M107" t="inlineStr">
        <is>
          <t>20260629114100X460017552</t>
        </is>
      </c>
      <c r="N107" t="inlineStr">
        <is>
          <t>CMCC-CZ-TSCLX-20260629-009305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没有收到</t>
        </is>
      </c>
    </row>
    <row r="108" ht="51" customHeight="1" s="1">
      <c r="B108" t="inlineStr">
        <is>
          <t>是</t>
        </is>
      </c>
      <c r="C108" s="53" t="n">
        <v>46203.08907407407</v>
      </c>
      <c r="D108" t="inlineStr">
        <is>
          <t>否</t>
        </is>
      </c>
      <c r="E108" s="53" t="n">
        <v>46202.75574074074</v>
      </c>
      <c r="F108" s="54">
        <f>(NOW()-E108)*24</f>
        <v/>
      </c>
      <c r="G108" t="inlineStr">
        <is>
          <t>13622553344</t>
        </is>
      </c>
      <c r="H108" t="inlineStr">
        <is>
          <t>2026-06-29 16:08:16</t>
        </is>
      </c>
      <c r="I108" t="inlineStr">
        <is>
          <t>潮州市潮安区浮洋镇浮洋南网格广诚路桃李陇上郭村</t>
        </is>
      </c>
      <c r="J108" t="inlineStr">
        <is>
          <t>邱晓杰</t>
        </is>
      </c>
      <c r="K108" t="inlineStr">
        <is>
          <t>凤塘镇区工作站</t>
        </is>
      </c>
      <c r="L108" t="inlineStr">
        <is>
          <t>潮安</t>
        </is>
      </c>
      <c r="M108" t="inlineStr">
        <is>
          <t>20260629114541X741960624</t>
        </is>
      </c>
      <c r="N108" t="inlineStr">
        <is>
          <t>CMCC-CZ-TSCLX-20260629-010309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已参评好</t>
        </is>
      </c>
      <c r="B109" t="inlineStr">
        <is>
          <t>是</t>
        </is>
      </c>
      <c r="C109" s="53" t="n">
        <v>46203.12936342593</v>
      </c>
      <c r="D109" t="inlineStr">
        <is>
          <t>否</t>
        </is>
      </c>
      <c r="E109" s="53" t="n">
        <v>46202.79603009259</v>
      </c>
      <c r="F109" s="54">
        <f>(NOW()-E109)*24</f>
        <v/>
      </c>
      <c r="G109" t="inlineStr">
        <is>
          <t>15913046009</t>
        </is>
      </c>
      <c r="H109" t="inlineStr">
        <is>
          <t>2026-06-29 17:06:17</t>
        </is>
      </c>
      <c r="I109" t="inlineStr">
        <is>
          <t>潮州市湘桥区意溪镇坝街网格意东一路下津村</t>
        </is>
      </c>
      <c r="J109" t="inlineStr">
        <is>
          <t>刘伟煌</t>
        </is>
      </c>
      <c r="K109" t="inlineStr">
        <is>
          <t>韩江新城工作站</t>
        </is>
      </c>
      <c r="L109" t="inlineStr">
        <is>
          <t>市区</t>
        </is>
      </c>
      <c r="M109" t="inlineStr">
        <is>
          <t>20260629114809X889856640</t>
        </is>
      </c>
      <c r="N109" t="inlineStr">
        <is>
          <t>CMCC-CZ-TSCLX-20260629-009119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已参评</t>
        </is>
      </c>
    </row>
    <row r="110" ht="51" customHeight="1" s="1">
      <c r="A110" t="inlineStr">
        <is>
          <t>未参评好</t>
        </is>
      </c>
      <c r="B110" t="inlineStr">
        <is>
          <t>是</t>
        </is>
      </c>
      <c r="C110" s="53" t="n">
        <v>46203.05131944444</v>
      </c>
      <c r="D110" t="inlineStr">
        <is>
          <t>否</t>
        </is>
      </c>
      <c r="E110" s="53" t="n">
        <v>46202.71798611111</v>
      </c>
      <c r="F110" s="54">
        <f>(NOW()-E110)*24</f>
        <v/>
      </c>
      <c r="G110" t="inlineStr">
        <is>
          <t>13828322285</t>
        </is>
      </c>
      <c r="H110" t="inlineStr">
        <is>
          <t>2026-06-29 15:13:54</t>
        </is>
      </c>
      <c r="I110" t="inlineStr">
        <is>
          <t>潮州市潮安区登塘镇登塘网格枫榴公路登塘村</t>
        </is>
      </c>
      <c r="J110" t="inlineStr">
        <is>
          <t>黄曙镛</t>
        </is>
      </c>
      <c r="K110" t="inlineStr">
        <is>
          <t>古巷登塘工作站</t>
        </is>
      </c>
      <c r="L110" t="inlineStr">
        <is>
          <t>潮安</t>
        </is>
      </c>
      <c r="M110" t="inlineStr">
        <is>
          <t>20260629114909X949397282</t>
        </is>
      </c>
      <c r="N110" t="inlineStr">
        <is>
          <t>CMCC-CZ-TSCLX-20260629-012284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>
        <is>
          <t>不报验证码</t>
        </is>
      </c>
    </row>
    <row r="111" ht="51" customHeight="1" s="1">
      <c r="B111" t="inlineStr">
        <is>
          <t>是</t>
        </is>
      </c>
      <c r="C111" s="53" t="n">
        <v>46203.06450231482</v>
      </c>
      <c r="D111" t="inlineStr">
        <is>
          <t>否</t>
        </is>
      </c>
      <c r="E111" s="53" t="n">
        <v>46202.73116898148</v>
      </c>
      <c r="F111" s="54">
        <f>(NOW()-E111)*24</f>
        <v/>
      </c>
      <c r="G111" t="inlineStr">
        <is>
          <t>13553794920</t>
        </is>
      </c>
      <c r="H111" t="inlineStr">
        <is>
          <t>2026-06-29 15:32:53</t>
        </is>
      </c>
      <c r="I111" t="inlineStr">
        <is>
          <t>潮州市饶平县钱东镇一网格324国道下浮山村</t>
        </is>
      </c>
      <c r="J111" t="inlineStr">
        <is>
          <t>黄春旺</t>
        </is>
      </c>
      <c r="K111" t="inlineStr">
        <is>
          <t>饶平西片工作站</t>
        </is>
      </c>
      <c r="L111" t="inlineStr">
        <is>
          <t>饶平</t>
        </is>
      </c>
      <c r="M111" t="inlineStr">
        <is>
          <t>20260629120002X602591151</t>
        </is>
      </c>
      <c r="N111" t="inlineStr">
        <is>
          <t>CMCC-CZ-TSCLX-20260629-010896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A112" t="inlineStr">
        <is>
          <t>已参评好</t>
        </is>
      </c>
      <c r="B112" t="inlineStr">
        <is>
          <t>是</t>
        </is>
      </c>
      <c r="C112" s="53" t="n">
        <v>46203.09710648148</v>
      </c>
      <c r="D112" t="inlineStr">
        <is>
          <t>否</t>
        </is>
      </c>
      <c r="E112" s="53" t="n">
        <v>46202.76377314814</v>
      </c>
      <c r="F112" s="54">
        <f>(NOW()-E112)*24</f>
        <v/>
      </c>
      <c r="G112" t="inlineStr">
        <is>
          <t>13501427768</t>
        </is>
      </c>
      <c r="H112" t="inlineStr">
        <is>
          <t>2026-06-29 16:19:50</t>
        </is>
      </c>
      <c r="I112" t="inlineStr">
        <is>
          <t>潮州市潮安区枫溪镇云英路网格云英路英塘村</t>
        </is>
      </c>
      <c r="J112" t="inlineStr">
        <is>
          <t>陆锐强</t>
        </is>
      </c>
      <c r="K112" t="inlineStr">
        <is>
          <t>瓷都枫溪工作站</t>
        </is>
      </c>
      <c r="L112" t="inlineStr">
        <is>
          <t>市区</t>
        </is>
      </c>
      <c r="M112" t="inlineStr">
        <is>
          <t>20260629121709X629937814</t>
        </is>
      </c>
      <c r="N112" t="inlineStr">
        <is>
          <t>CMCC-CZ-TSCLX-20260629-010904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已参评</t>
        </is>
      </c>
    </row>
    <row r="113" ht="51" customHeight="1" s="1">
      <c r="A113" t="inlineStr">
        <is>
          <t>已参评好</t>
        </is>
      </c>
      <c r="B113" t="inlineStr">
        <is>
          <t>是</t>
        </is>
      </c>
      <c r="C113" s="53" t="n">
        <v>46203.12936342593</v>
      </c>
      <c r="D113" t="inlineStr">
        <is>
          <t>否</t>
        </is>
      </c>
      <c r="E113" s="53" t="n">
        <v>46202.79603009259</v>
      </c>
      <c r="F113" s="54">
        <f>(NOW()-E113)*24</f>
        <v/>
      </c>
      <c r="G113" t="inlineStr">
        <is>
          <t>15913069639</t>
        </is>
      </c>
      <c r="H113" t="inlineStr">
        <is>
          <t>2026-06-29 17:06:17</t>
        </is>
      </c>
      <c r="I113" t="inlineStr">
        <is>
          <t>潮州市潮安区登塘镇登塘网格枫榴路白水村</t>
        </is>
      </c>
      <c r="J113" t="inlineStr">
        <is>
          <t>郑杰帆</t>
        </is>
      </c>
      <c r="K113" t="inlineStr">
        <is>
          <t>古巷登塘工作站</t>
        </is>
      </c>
      <c r="L113" t="inlineStr">
        <is>
          <t>潮安</t>
        </is>
      </c>
      <c r="M113" t="inlineStr">
        <is>
          <t>20260629122827X307667757</t>
        </is>
      </c>
      <c r="N113" t="inlineStr">
        <is>
          <t>CMCC-CZ-TSCLX-20260629-014849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已参评好</t>
        </is>
      </c>
    </row>
    <row r="114" ht="51" customHeight="1" s="1">
      <c r="A114" t="inlineStr">
        <is>
          <t>已参评好</t>
        </is>
      </c>
      <c r="B114" t="inlineStr">
        <is>
          <t>是</t>
        </is>
      </c>
      <c r="C114" s="53" t="n">
        <v>46203.09506944445</v>
      </c>
      <c r="D114" t="inlineStr">
        <is>
          <t>否</t>
        </is>
      </c>
      <c r="E114" s="53" t="n">
        <v>46202.76173611111</v>
      </c>
      <c r="F114" s="54">
        <f>(NOW()-E114)*24</f>
        <v/>
      </c>
      <c r="G114" t="inlineStr">
        <is>
          <t>13539355006</t>
        </is>
      </c>
      <c r="H114" t="inlineStr">
        <is>
          <t>2026-06-29 16:16:54</t>
        </is>
      </c>
      <c r="I114" t="inlineStr">
        <is>
          <t>潮州市潮安区凤凰镇凤凰文祠网格凤乌路凤溪村片区</t>
        </is>
      </c>
      <c r="J114" t="inlineStr">
        <is>
          <t>黄森财</t>
        </is>
      </c>
      <c r="K114" t="inlineStr">
        <is>
          <t>北部四镇工作站</t>
        </is>
      </c>
      <c r="L114" t="inlineStr">
        <is>
          <t>潮安</t>
        </is>
      </c>
      <c r="M114" t="inlineStr">
        <is>
          <t>20260629123329X609208117</t>
        </is>
      </c>
      <c r="N114" t="inlineStr">
        <is>
          <t>CMCC-CZ-TSCLX-20260629-014563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>
        <is>
          <t>已参评好</t>
        </is>
      </c>
    </row>
    <row r="115" ht="51" customHeight="1" s="1">
      <c r="B115" t="inlineStr">
        <is>
          <t>是</t>
        </is>
      </c>
      <c r="C115" s="53" t="n">
        <v>46203.13395833333</v>
      </c>
      <c r="D115" t="inlineStr">
        <is>
          <t>否</t>
        </is>
      </c>
      <c r="E115" s="53" t="n">
        <v>46202.800625</v>
      </c>
      <c r="F115" s="54">
        <f>(NOW()-E115)*24</f>
        <v/>
      </c>
      <c r="G115" t="inlineStr">
        <is>
          <t>13715744420</t>
        </is>
      </c>
      <c r="H115" t="inlineStr">
        <is>
          <t>2026-06-29 17:12:54</t>
        </is>
      </c>
      <c r="I115" t="inlineStr">
        <is>
          <t>潮州市潮安区枫溪镇云英路网格护堤路上东埔村</t>
        </is>
      </c>
      <c r="J115" t="inlineStr">
        <is>
          <t>0</t>
        </is>
      </c>
      <c r="M115" t="inlineStr">
        <is>
          <t>20260629123647X807108329</t>
        </is>
      </c>
      <c r="N115" t="inlineStr">
        <is>
          <t>CMCC-CZ-TSCLX-20260629-010147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46203.06179398148</v>
      </c>
      <c r="D116" t="inlineStr">
        <is>
          <t>否</t>
        </is>
      </c>
      <c r="E116" s="53" t="n">
        <v>46202.72846064815</v>
      </c>
      <c r="F116" s="54">
        <f>(NOW()-E116)*24</f>
        <v/>
      </c>
      <c r="G116" t="inlineStr">
        <is>
          <t>15917174765</t>
        </is>
      </c>
      <c r="H116" t="inlineStr">
        <is>
          <t>2026-06-29 15:28:59</t>
        </is>
      </c>
      <c r="I116" t="inlineStr">
        <is>
          <t>潮州市湘桥区凤新街道云梯网格泰安路田中村</t>
        </is>
      </c>
      <c r="J116" t="inlineStr">
        <is>
          <t>许湘木</t>
        </is>
      </c>
      <c r="K116" t="inlineStr">
        <is>
          <t>市区城北工作站</t>
        </is>
      </c>
      <c r="L116" t="inlineStr">
        <is>
          <t>市区</t>
        </is>
      </c>
      <c r="M116" t="inlineStr">
        <is>
          <t>20260629131514X114197408</t>
        </is>
      </c>
      <c r="N116" t="inlineStr">
        <is>
          <t>CMCC-CZ-TSCLX-20260629-007174</t>
        </is>
      </c>
      <c r="O116" t="inlineStr">
        <is>
          <t>潮州</t>
        </is>
      </c>
      <c r="P116" t="inlineStr">
        <is>
          <t>湘桥区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A117" t="inlineStr">
        <is>
          <t>未参评好</t>
        </is>
      </c>
      <c r="B117" t="inlineStr">
        <is>
          <t>是</t>
        </is>
      </c>
      <c r="C117" s="53" t="n">
        <v>46203.04871527778</v>
      </c>
      <c r="D117" t="inlineStr">
        <is>
          <t>否</t>
        </is>
      </c>
      <c r="E117" s="53" t="n">
        <v>46202.71538194444</v>
      </c>
      <c r="F117" s="54">
        <f>(NOW()-E117)*24</f>
        <v/>
      </c>
      <c r="G117" t="inlineStr">
        <is>
          <t>13433772715</t>
        </is>
      </c>
      <c r="H117" t="inlineStr">
        <is>
          <t>2026-06-29 15:10:09</t>
        </is>
      </c>
      <c r="I117" t="inlineStr">
        <is>
          <t>潮州市潮安区东凤镇东凤南网格东梅路洋东村</t>
        </is>
      </c>
      <c r="J117" t="inlineStr">
        <is>
          <t>蔡泽鑫</t>
        </is>
      </c>
      <c r="K117" t="inlineStr">
        <is>
          <t>彩塘东凤工作站</t>
        </is>
      </c>
      <c r="L117" t="inlineStr">
        <is>
          <t>潮安</t>
        </is>
      </c>
      <c r="M117" t="inlineStr">
        <is>
          <t>20260629134148X708057391</t>
        </is>
      </c>
      <c r="N117" t="inlineStr">
        <is>
          <t>CMCC-CZ-TSCLX-20260629-018813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用户说没有</t>
        </is>
      </c>
    </row>
    <row r="118" ht="51" customHeight="1" s="1">
      <c r="B118" t="inlineStr">
        <is>
          <t>是</t>
        </is>
      </c>
      <c r="C118" s="53" t="n">
        <v>46203.1258912037</v>
      </c>
      <c r="D118" t="inlineStr">
        <is>
          <t>否</t>
        </is>
      </c>
      <c r="E118" s="53" t="n">
        <v>46202.79255787037</v>
      </c>
      <c r="F118" s="54">
        <f>(NOW()-E118)*24</f>
        <v/>
      </c>
      <c r="G118" t="inlineStr">
        <is>
          <t>13827318103</t>
        </is>
      </c>
      <c r="H118" t="inlineStr">
        <is>
          <t>2026-06-29 17:01:17</t>
        </is>
      </c>
      <c r="I118" t="inlineStr">
        <is>
          <t>潮州市潮安区凤塘镇凤塘西网格书安路洪巷村</t>
        </is>
      </c>
      <c r="J118" t="inlineStr">
        <is>
          <t>曾声锦</t>
        </is>
      </c>
      <c r="M118" t="inlineStr">
        <is>
          <t>20260629135613X573358837</t>
        </is>
      </c>
      <c r="N118" t="inlineStr">
        <is>
          <t>CMCC-CZ-TSCLX-20260629-018240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46203.14824074074</v>
      </c>
      <c r="D119" t="inlineStr">
        <is>
          <t>否</t>
        </is>
      </c>
      <c r="E119" s="53" t="n">
        <v>46202.81490740741</v>
      </c>
      <c r="F119" s="54">
        <f>(NOW()-E119)*24</f>
        <v/>
      </c>
      <c r="G119" t="inlineStr">
        <is>
          <t>15816535618</t>
        </is>
      </c>
      <c r="H119" t="inlineStr">
        <is>
          <t>2026-06-29 17:33:28</t>
        </is>
      </c>
      <c r="I119" t="inlineStr">
        <is>
          <t>潮州市湘桥区凤新街道陈桥网格永安路陈桥村</t>
        </is>
      </c>
      <c r="J119" t="inlineStr">
        <is>
          <t>王伟雄</t>
        </is>
      </c>
      <c r="K119" t="inlineStr">
        <is>
          <t>市区城北工作站</t>
        </is>
      </c>
      <c r="L119" t="inlineStr">
        <is>
          <t>市区</t>
        </is>
      </c>
      <c r="M119" t="inlineStr">
        <is>
          <t>20260629140804X284878826</t>
        </is>
      </c>
      <c r="N119" t="inlineStr">
        <is>
          <t>CMCC-CZ-TSCLX-20260629-017724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46203.11810185185</v>
      </c>
      <c r="D120" t="inlineStr">
        <is>
          <t>否</t>
        </is>
      </c>
      <c r="E120" s="53" t="n">
        <v>46202.78476851852</v>
      </c>
      <c r="F120" s="54">
        <f>(NOW()-E120)*24</f>
        <v/>
      </c>
      <c r="G120" t="inlineStr">
        <is>
          <t>13421077452</t>
        </is>
      </c>
      <c r="H120" t="inlineStr">
        <is>
          <t>2026-06-29 16:50:04</t>
        </is>
      </c>
      <c r="I120" t="inlineStr">
        <is>
          <t>潮州市湘桥区城西街道北关网格北美路北关村</t>
        </is>
      </c>
      <c r="J120" t="inlineStr">
        <is>
          <t>章增煜</t>
        </is>
      </c>
      <c r="M120" t="inlineStr">
        <is>
          <t>20260629142023X238986090</t>
        </is>
      </c>
      <c r="N120" t="inlineStr">
        <is>
          <t>CMCC-CZ-TSCLX-20260629-015788</t>
        </is>
      </c>
      <c r="O120" t="inlineStr">
        <is>
          <t>潮州</t>
        </is>
      </c>
      <c r="P120" t="inlineStr">
        <is>
          <t>湘桥区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46203.15201388889</v>
      </c>
      <c r="D121" t="inlineStr">
        <is>
          <t>否</t>
        </is>
      </c>
      <c r="E121" s="53" t="n">
        <v>46202.81868055555</v>
      </c>
      <c r="F121" s="54">
        <f>(NOW()-E121)*24</f>
        <v/>
      </c>
      <c r="G121" t="inlineStr">
        <is>
          <t>13827327140</t>
        </is>
      </c>
      <c r="H121" t="inlineStr">
        <is>
          <t>2026-06-29 17:38:54</t>
        </is>
      </c>
      <c r="I121" t="inlineStr">
        <is>
          <t>潮州市湘桥区城西街道北关网格北美路北关村</t>
        </is>
      </c>
      <c r="J121" t="inlineStr">
        <is>
          <t>章增煜</t>
        </is>
      </c>
      <c r="M121" t="inlineStr">
        <is>
          <t>20260629142617X377414409</t>
        </is>
      </c>
      <c r="N121" t="inlineStr">
        <is>
          <t>CMCC-CZ-TSCLX-20260629-020202</t>
        </is>
      </c>
      <c r="O121" t="inlineStr">
        <is>
          <t>潮州</t>
        </is>
      </c>
      <c r="P121" t="inlineStr">
        <is>
          <t>湘桥区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A122" t="inlineStr">
        <is>
          <t>未参评好</t>
        </is>
      </c>
      <c r="B122" t="inlineStr">
        <is>
          <t>是</t>
        </is>
      </c>
      <c r="C122" s="53" t="n">
        <v>46203.1565625</v>
      </c>
      <c r="D122" t="inlineStr">
        <is>
          <t>否</t>
        </is>
      </c>
      <c r="E122" s="53" t="n">
        <v>46202.82322916666</v>
      </c>
      <c r="F122" s="54">
        <f>(NOW()-E122)*24</f>
        <v/>
      </c>
      <c r="G122" t="inlineStr">
        <is>
          <t>13827391155</t>
        </is>
      </c>
      <c r="H122" t="inlineStr">
        <is>
          <t>2026-06-29 17:45:27</t>
        </is>
      </c>
      <c r="I122" t="inlineStr">
        <is>
          <t>潮州市饶平县黄冈镇河南网格222省道水关桥南片区</t>
        </is>
      </c>
      <c r="J122" t="inlineStr">
        <is>
          <t>陈旭钦</t>
        </is>
      </c>
      <c r="K122" t="inlineStr">
        <is>
          <t>饶平城区工作站</t>
        </is>
      </c>
      <c r="L122" t="inlineStr">
        <is>
          <t>饶平</t>
        </is>
      </c>
      <c r="M122" t="inlineStr">
        <is>
          <t>20260629143314X794876819</t>
        </is>
      </c>
      <c r="N122" t="inlineStr">
        <is>
          <t>CMCC-CZ-TSCLX-20260629-020205</t>
        </is>
      </c>
      <c r="O122" t="inlineStr">
        <is>
          <t>潮州</t>
        </is>
      </c>
      <c r="P122" t="inlineStr">
        <is>
          <t>饶平县</t>
        </is>
      </c>
      <c r="Q122">
        <f>IF(AND(A122&lt;&gt;"已参评好",F122&gt;=5),"超5小时未参评",IF(F122&gt;=7,"超7小时未参评",IF(F122&gt;=8,"超时未参评","")))</f>
        <v/>
      </c>
      <c r="R122" t="inlineStr">
        <is>
          <t>未收到信息</t>
        </is>
      </c>
    </row>
    <row r="123" ht="51" customHeight="1" s="1">
      <c r="A123" t="inlineStr">
        <is>
          <t>未参评好</t>
        </is>
      </c>
      <c r="B123" t="inlineStr">
        <is>
          <t>是</t>
        </is>
      </c>
      <c r="C123" s="53" t="n">
        <v>46203.08637731482</v>
      </c>
      <c r="D123" t="inlineStr">
        <is>
          <t>否</t>
        </is>
      </c>
      <c r="E123" s="53" t="n">
        <v>46202.75304398148</v>
      </c>
      <c r="F123" s="54">
        <f>(NOW()-E123)*24</f>
        <v/>
      </c>
      <c r="G123" t="inlineStr">
        <is>
          <t>13829000278</t>
        </is>
      </c>
      <c r="H123" t="inlineStr">
        <is>
          <t>2026-06-29 16:04:23</t>
        </is>
      </c>
      <c r="I123" t="inlineStr">
        <is>
          <t>潮州市湘桥区磷溪镇磷溪溪口网格磷溪大道岗湖村</t>
        </is>
      </c>
      <c r="J123" t="inlineStr">
        <is>
          <t>卢健涛</t>
        </is>
      </c>
      <c r="K123" t="inlineStr">
        <is>
          <t>磷官铁工作站</t>
        </is>
      </c>
      <c r="L123" t="inlineStr">
        <is>
          <t>市区</t>
        </is>
      </c>
      <c r="M123" t="inlineStr">
        <is>
          <t>20260629145905X345127880</t>
        </is>
      </c>
      <c r="N123" t="inlineStr">
        <is>
          <t>CMCC-CZ-TSCLX-20260629-021609</t>
        </is>
      </c>
      <c r="O123" t="inlineStr">
        <is>
          <t>潮州</t>
        </is>
      </c>
      <c r="P123" t="inlineStr">
        <is>
          <t>湘桥区</t>
        </is>
      </c>
      <c r="Q123">
        <f>IF(AND(A123&lt;&gt;"已参评好",F123&gt;=5),"超5小时未参评",IF(F123&gt;=7,"超7小时未参评",IF(F123&gt;=8,"超时未参评","")))</f>
        <v/>
      </c>
      <c r="R123" t="inlineStr">
        <is>
          <t>用户表示没收到</t>
        </is>
      </c>
    </row>
    <row r="124" ht="51" customHeight="1" s="1">
      <c r="B124" t="inlineStr">
        <is>
          <t>是</t>
        </is>
      </c>
      <c r="C124" s="53" t="n">
        <v>46203.15261574074</v>
      </c>
      <c r="D124" t="inlineStr">
        <is>
          <t>否</t>
        </is>
      </c>
      <c r="E124" s="53" t="n">
        <v>46202.81928240741</v>
      </c>
      <c r="F124" s="54">
        <f>(NOW()-E124)*24</f>
        <v/>
      </c>
      <c r="G124" t="inlineStr">
        <is>
          <t>13612457915</t>
        </is>
      </c>
      <c r="H124" t="inlineStr">
        <is>
          <t>2026-06-29 17:39:46</t>
        </is>
      </c>
      <c r="I124" t="inlineStr">
        <is>
          <t>潮州市潮安区凤塘镇凤塘东网格安揭路浮岗村</t>
        </is>
      </c>
      <c r="J124" t="inlineStr">
        <is>
          <t>0</t>
        </is>
      </c>
      <c r="M124" t="inlineStr">
        <is>
          <t>20260629151039X392441820</t>
        </is>
      </c>
      <c r="N124" t="inlineStr">
        <is>
          <t>CMCC-CZ-TSCLX-20260629-011178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A125" t="inlineStr">
        <is>
          <t>已参评好</t>
        </is>
      </c>
      <c r="B125" t="inlineStr">
        <is>
          <t>是</t>
        </is>
      </c>
      <c r="C125" s="53" t="n">
        <v>46203.0983912037</v>
      </c>
      <c r="D125" t="inlineStr">
        <is>
          <t>否</t>
        </is>
      </c>
      <c r="E125" s="53" t="n">
        <v>46202.76505787037</v>
      </c>
      <c r="F125" s="54">
        <f>(NOW()-E125)*24</f>
        <v/>
      </c>
      <c r="G125" t="inlineStr">
        <is>
          <t>13534635167</t>
        </is>
      </c>
      <c r="H125" t="inlineStr">
        <is>
          <t>2026-06-29 16:21:41</t>
        </is>
      </c>
      <c r="I125" t="inlineStr">
        <is>
          <t>潮州市饶平县大埕镇网格鸿程大道埕南村</t>
        </is>
      </c>
      <c r="J125" t="inlineStr">
        <is>
          <t>周少杰</t>
        </is>
      </c>
      <c r="K125" t="inlineStr">
        <is>
          <t>东界三镇工作站</t>
        </is>
      </c>
      <c r="L125" t="inlineStr">
        <is>
          <t>饶平</t>
        </is>
      </c>
      <c r="M125" t="inlineStr">
        <is>
          <t>20260629151113X733377010</t>
        </is>
      </c>
      <c r="N125" t="inlineStr">
        <is>
          <t>CMCC-CZ-TSCLX-20260629-019140</t>
        </is>
      </c>
      <c r="O125" t="inlineStr">
        <is>
          <t>潮州</t>
        </is>
      </c>
      <c r="P125" t="inlineStr">
        <is>
          <t>饶平县</t>
        </is>
      </c>
      <c r="Q125">
        <f>IF(AND(A125&lt;&gt;"已参评好",F125&gt;=5),"超5小时未参评",IF(F125&gt;=7,"超7小时未参评",IF(F125&gt;=8,"超时未参评","")))</f>
        <v/>
      </c>
      <c r="R125" t="inlineStr">
        <is>
          <t>已参评</t>
        </is>
      </c>
    </row>
    <row r="126" ht="51" customHeight="1" s="1">
      <c r="A126" t="inlineStr">
        <is>
          <t>未参评好</t>
        </is>
      </c>
      <c r="B126" t="inlineStr">
        <is>
          <t>是</t>
        </is>
      </c>
      <c r="C126" s="53" t="n">
        <v>46203.12673611111</v>
      </c>
      <c r="D126" t="inlineStr">
        <is>
          <t>否</t>
        </is>
      </c>
      <c r="E126" s="53" t="n">
        <v>46202.79340277778</v>
      </c>
      <c r="F126" s="54">
        <f>(NOW()-E126)*24</f>
        <v/>
      </c>
      <c r="G126" t="inlineStr">
        <is>
          <t>13531592055</t>
        </is>
      </c>
      <c r="H126" t="inlineStr">
        <is>
          <t>2026-06-29 17:02:30</t>
        </is>
      </c>
      <c r="I126" t="inlineStr">
        <is>
          <t>潮州市湘桥区意溪镇坝街网格意东一路下津村</t>
        </is>
      </c>
      <c r="J126" t="inlineStr">
        <is>
          <t>刘伟煌</t>
        </is>
      </c>
      <c r="K126" t="inlineStr">
        <is>
          <t>韩江新城工作站</t>
        </is>
      </c>
      <c r="L126" t="inlineStr">
        <is>
          <t>市区</t>
        </is>
      </c>
      <c r="M126" t="inlineStr">
        <is>
          <t>20260629152125X685574733</t>
        </is>
      </c>
      <c r="N126" t="inlineStr">
        <is>
          <t>CMCC-CZ-TSCLX-20260629-018539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>
        <is>
          <t>收不到信息</t>
        </is>
      </c>
    </row>
    <row r="127" ht="51" customHeight="1" s="1">
      <c r="B127" t="inlineStr">
        <is>
          <t>是</t>
        </is>
      </c>
      <c r="C127" s="53" t="n">
        <v>46203.09444444445</v>
      </c>
      <c r="D127" t="inlineStr">
        <is>
          <t>否</t>
        </is>
      </c>
      <c r="E127" s="53" t="n">
        <v>46202.76111111111</v>
      </c>
      <c r="F127" s="54">
        <f>(NOW()-E127)*24</f>
        <v/>
      </c>
      <c r="G127" t="inlineStr">
        <is>
          <t>15913005330</t>
        </is>
      </c>
      <c r="H127" t="inlineStr">
        <is>
          <t>2026-06-29 16:16:00</t>
        </is>
      </c>
      <c r="I127" t="inlineStr">
        <is>
          <t>潮州市湘桥区凤新街道北关网格春荣路北桥大厦</t>
        </is>
      </c>
      <c r="J127" t="inlineStr">
        <is>
          <t>周君山</t>
        </is>
      </c>
      <c r="K127" t="inlineStr">
        <is>
          <t>市区城北工作站</t>
        </is>
      </c>
      <c r="L127" t="inlineStr">
        <is>
          <t>市区</t>
        </is>
      </c>
      <c r="M127" t="inlineStr">
        <is>
          <t>20260629152714X348877350</t>
        </is>
      </c>
      <c r="N127" t="inlineStr">
        <is>
          <t>CMCC-CZ-TSCLX-20260629-019887</t>
        </is>
      </c>
      <c r="O127" t="inlineStr">
        <is>
          <t>潮州</t>
        </is>
      </c>
      <c r="P127" t="inlineStr">
        <is>
          <t>湘桥区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A128" t="inlineStr">
        <is>
          <t>已参评好</t>
        </is>
      </c>
      <c r="B128" t="inlineStr">
        <is>
          <t>是</t>
        </is>
      </c>
      <c r="C128" s="53" t="n">
        <v>46203.13049768518</v>
      </c>
      <c r="D128" t="inlineStr">
        <is>
          <t>否</t>
        </is>
      </c>
      <c r="E128" s="53" t="n">
        <v>46202.79716435185</v>
      </c>
      <c r="F128" s="54">
        <f>(NOW()-E128)*24</f>
        <v/>
      </c>
      <c r="G128" t="inlineStr">
        <is>
          <t>13413716862</t>
        </is>
      </c>
      <c r="H128" t="inlineStr">
        <is>
          <t>2026-06-29 17:07:55</t>
        </is>
      </c>
      <c r="I128" t="inlineStr">
        <is>
          <t>潮州市饶平县黄冈镇河北网格菜场街楚巷居委会</t>
        </is>
      </c>
      <c r="J128" t="inlineStr">
        <is>
          <t>郑臣伟</t>
        </is>
      </c>
      <c r="K128" t="inlineStr">
        <is>
          <t>饶平城区工作站</t>
        </is>
      </c>
      <c r="L128" t="inlineStr">
        <is>
          <t>饶平</t>
        </is>
      </c>
      <c r="M128" t="inlineStr">
        <is>
          <t>20260629152626X986247804</t>
        </is>
      </c>
      <c r="N128" t="inlineStr">
        <is>
          <t>CMCC-CZ-TSCLX-20260629-020660</t>
        </is>
      </c>
      <c r="O128" t="inlineStr">
        <is>
          <t>潮州</t>
        </is>
      </c>
      <c r="P128" t="inlineStr">
        <is>
          <t>饶平县</t>
        </is>
      </c>
      <c r="Q128">
        <f>IF(AND(A128&lt;&gt;"已参评好",F128&gt;=5),"超5小时未参评",IF(F128&gt;=7,"超7小时未参评",IF(F128&gt;=8,"超时未参评","")))</f>
        <v/>
      </c>
      <c r="R128" t="inlineStr">
        <is>
          <t>已参评</t>
        </is>
      </c>
    </row>
    <row r="129" ht="51" customHeight="1" s="1">
      <c r="B129" t="inlineStr">
        <is>
          <t>是</t>
        </is>
      </c>
      <c r="C129" s="53" t="n">
        <v>46203.10745370371</v>
      </c>
      <c r="D129" t="inlineStr">
        <is>
          <t>否</t>
        </is>
      </c>
      <c r="E129" s="53" t="n">
        <v>46202.77412037037</v>
      </c>
      <c r="F129" s="54">
        <f>(NOW()-E129)*24</f>
        <v/>
      </c>
      <c r="G129" t="inlineStr">
        <is>
          <t>13670703183</t>
        </is>
      </c>
      <c r="H129" t="inlineStr">
        <is>
          <t>2026-06-29 16:34:44</t>
        </is>
      </c>
      <c r="I129" t="inlineStr">
        <is>
          <t>潮州市湘桥区城西街道春光网格凤园路春光上埔村</t>
        </is>
      </c>
      <c r="J129" t="inlineStr">
        <is>
          <t>周君山</t>
        </is>
      </c>
      <c r="K129" t="inlineStr">
        <is>
          <t>市区城北工作站</t>
        </is>
      </c>
      <c r="L129" t="inlineStr">
        <is>
          <t>市区</t>
        </is>
      </c>
      <c r="M129" t="inlineStr">
        <is>
          <t>20260629153759X679460858</t>
        </is>
      </c>
      <c r="N129" t="inlineStr">
        <is>
          <t>CMCC-CZ-TSCLX-20260629-023805</t>
        </is>
      </c>
      <c r="O129" t="inlineStr">
        <is>
          <t>潮州</t>
        </is>
      </c>
      <c r="P129" t="inlineStr">
        <is>
          <t>湘桥区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A130" t="inlineStr">
        <is>
          <t>未参评好</t>
        </is>
      </c>
      <c r="B130" t="inlineStr">
        <is>
          <t>是</t>
        </is>
      </c>
      <c r="C130" s="53" t="n">
        <v>46203.11456018518</v>
      </c>
      <c r="D130" t="inlineStr">
        <is>
          <t>否</t>
        </is>
      </c>
      <c r="E130" s="53" t="n">
        <v>46202.78122685185</v>
      </c>
      <c r="F130" s="54">
        <f>(NOW()-E130)*24</f>
        <v/>
      </c>
      <c r="G130" t="inlineStr">
        <is>
          <t>13421068068</t>
        </is>
      </c>
      <c r="H130" t="inlineStr">
        <is>
          <t>2026-06-29 16:44:58</t>
        </is>
      </c>
      <c r="I130" t="inlineStr">
        <is>
          <t>潮州市潮安区古巷镇古巷网格长美长孚路孚中村</t>
        </is>
      </c>
      <c r="J130" t="inlineStr">
        <is>
          <t>刘泽标</t>
        </is>
      </c>
      <c r="K130" t="inlineStr">
        <is>
          <t>古巷登塘工作站</t>
        </is>
      </c>
      <c r="L130" t="inlineStr">
        <is>
          <t>潮安</t>
        </is>
      </c>
      <c r="M130" t="inlineStr">
        <is>
          <t>20260629154716X236298378</t>
        </is>
      </c>
      <c r="N130" t="inlineStr">
        <is>
          <t>CMCC-CZ-TSCLX-20260629-018359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>
        <is>
          <t>拒接电话</t>
        </is>
      </c>
    </row>
    <row r="131" ht="51" customHeight="1" s="1">
      <c r="A131" t="inlineStr">
        <is>
          <t>未参评好</t>
        </is>
      </c>
      <c r="B131" t="inlineStr">
        <is>
          <t>是</t>
        </is>
      </c>
      <c r="C131" s="53" t="n">
        <v>46203.10625</v>
      </c>
      <c r="D131" t="inlineStr">
        <is>
          <t>否</t>
        </is>
      </c>
      <c r="E131" s="53" t="n">
        <v>46202.77291666667</v>
      </c>
      <c r="F131" s="54">
        <f>(NOW()-E131)*24</f>
        <v/>
      </c>
      <c r="G131" t="inlineStr">
        <is>
          <t>15976362801</t>
        </is>
      </c>
      <c r="H131" t="inlineStr">
        <is>
          <t>2026-06-29 16:33:00</t>
        </is>
      </c>
      <c r="I131" t="inlineStr">
        <is>
          <t>潮州市饶平县黄冈镇县政府网格536乡道大澳片区</t>
        </is>
      </c>
      <c r="J131" t="inlineStr">
        <is>
          <t>郑镇和</t>
        </is>
      </c>
      <c r="K131" t="inlineStr">
        <is>
          <t>饶平城区工作站</t>
        </is>
      </c>
      <c r="L131" t="inlineStr">
        <is>
          <t>饶平</t>
        </is>
      </c>
      <c r="M131" t="inlineStr">
        <is>
          <t>20260629150008X408652852</t>
        </is>
      </c>
      <c r="N131" t="inlineStr">
        <is>
          <t>CMCC-CZ-TSCLX-20260629-022491</t>
        </is>
      </c>
      <c r="O131" t="inlineStr">
        <is>
          <t>潮州</t>
        </is>
      </c>
      <c r="P131" t="inlineStr">
        <is>
          <t>饶平县</t>
        </is>
      </c>
      <c r="Q131">
        <f>IF(AND(A131&lt;&gt;"已参评好",F131&gt;=5),"超5小时未参评",IF(F131&gt;=7,"超7小时未参评",IF(F131&gt;=8,"超时未参评","")))</f>
        <v/>
      </c>
      <c r="R131" t="inlineStr">
        <is>
          <t>未收到信息</t>
        </is>
      </c>
    </row>
    <row r="132" ht="51" customHeight="1" s="1">
      <c r="B132" t="inlineStr">
        <is>
          <t>是</t>
        </is>
      </c>
      <c r="C132" s="53" t="n">
        <v>46203.19293981481</v>
      </c>
      <c r="D132" t="inlineStr">
        <is>
          <t>否</t>
        </is>
      </c>
      <c r="E132" s="53" t="n">
        <v>46202.85960648148</v>
      </c>
      <c r="F132" s="54">
        <f>(NOW()-E132)*24</f>
        <v/>
      </c>
      <c r="G132" t="inlineStr">
        <is>
          <t>13539358790</t>
        </is>
      </c>
      <c r="H132" t="inlineStr">
        <is>
          <t>2026-06-29 18:37:50</t>
        </is>
      </c>
      <c r="I132" t="inlineStr">
        <is>
          <t>潮州市潮安区枫溪镇长美网格社道路枫二村</t>
        </is>
      </c>
      <c r="J132" t="inlineStr">
        <is>
          <t>谢梓湘</t>
        </is>
      </c>
      <c r="K132" t="inlineStr">
        <is>
          <t>瓷都枫溪工作站</t>
        </is>
      </c>
      <c r="L132" t="inlineStr">
        <is>
          <t>市区</t>
        </is>
      </c>
      <c r="M132" t="inlineStr">
        <is>
          <t>20260628214845X525405384</t>
        </is>
      </c>
      <c r="N132" t="inlineStr">
        <is>
          <t>CMCC-CZ-TSCLX-20260628-031505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A133" t="inlineStr">
        <is>
          <t>已参评好</t>
        </is>
      </c>
      <c r="B133" t="inlineStr">
        <is>
          <t>是</t>
        </is>
      </c>
      <c r="C133" s="53" t="n">
        <v>46203.20203703704</v>
      </c>
      <c r="D133" t="inlineStr">
        <is>
          <t>否</t>
        </is>
      </c>
      <c r="E133" s="53" t="n">
        <v>46202.8687037037</v>
      </c>
      <c r="F133" s="54">
        <f>(NOW()-E133)*24</f>
        <v/>
      </c>
      <c r="G133" t="inlineStr">
        <is>
          <t>13829049157</t>
        </is>
      </c>
      <c r="H133" t="inlineStr">
        <is>
          <t>2026-06-29 18:50:56</t>
        </is>
      </c>
      <c r="I133" t="inlineStr">
        <is>
          <t>潮州市潮安区彩塘镇金砂网格彩金路金砂一村</t>
        </is>
      </c>
      <c r="J133" t="inlineStr">
        <is>
          <t>陈镇雄</t>
        </is>
      </c>
      <c r="K133" t="inlineStr">
        <is>
          <t>彩塘东凤工作站</t>
        </is>
      </c>
      <c r="L133" t="inlineStr">
        <is>
          <t>潮安</t>
        </is>
      </c>
      <c r="M133" t="inlineStr">
        <is>
          <t>20260628215655X158696770</t>
        </is>
      </c>
      <c r="N133" t="inlineStr">
        <is>
          <t>CMCC-CZ-TSCLX-20260628-031737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>
        <is>
          <t>已参评好</t>
        </is>
      </c>
    </row>
    <row r="134" ht="51" customHeight="1" s="1">
      <c r="A134" t="inlineStr">
        <is>
          <t>未参评好</t>
        </is>
      </c>
      <c r="B134" t="inlineStr">
        <is>
          <t>是</t>
        </is>
      </c>
      <c r="C134" s="53" t="n">
        <v>46203.17474537037</v>
      </c>
      <c r="D134" t="inlineStr">
        <is>
          <t>否</t>
        </is>
      </c>
      <c r="E134" s="53" t="n">
        <v>46202.84141203704</v>
      </c>
      <c r="F134" s="54">
        <f>(NOW()-E134)*24</f>
        <v/>
      </c>
      <c r="G134" t="inlineStr">
        <is>
          <t>15919584681</t>
        </is>
      </c>
      <c r="H134" t="inlineStr">
        <is>
          <t>2026-06-29 18:11:38</t>
        </is>
      </c>
      <c r="I134" t="inlineStr">
        <is>
          <t>潮州市饶平县黄冈镇中心网格丁未路西门居委会</t>
        </is>
      </c>
      <c r="J134" t="inlineStr">
        <is>
          <t>刘春辉</t>
        </is>
      </c>
      <c r="K134" t="inlineStr">
        <is>
          <t>饶平城区工作站</t>
        </is>
      </c>
      <c r="L134" t="inlineStr">
        <is>
          <t>饶平</t>
        </is>
      </c>
      <c r="M134" t="inlineStr">
        <is>
          <t>20260628221937X377842385</t>
        </is>
      </c>
      <c r="N134" t="inlineStr">
        <is>
          <t>CMCC-CZ-TSCLX-20260628-034230</t>
        </is>
      </c>
      <c r="O134" t="inlineStr">
        <is>
          <t>潮州</t>
        </is>
      </c>
      <c r="P134" t="inlineStr">
        <is>
          <t>饶平县</t>
        </is>
      </c>
      <c r="Q134">
        <f>IF(AND(A134&lt;&gt;"已参评好",F134&gt;=5),"超5小时未参评",IF(F134&gt;=7,"超7小时未参评",IF(F134&gt;=8,"超时未参评","")))</f>
        <v/>
      </c>
      <c r="R134" t="inlineStr">
        <is>
          <t>未收到信息</t>
        </is>
      </c>
    </row>
    <row r="135" ht="51" customHeight="1" s="1">
      <c r="A135" t="inlineStr">
        <is>
          <t>未参评好</t>
        </is>
      </c>
      <c r="B135" t="inlineStr">
        <is>
          <t>是</t>
        </is>
      </c>
      <c r="C135" s="53" t="n">
        <v>46203.21146990741</v>
      </c>
      <c r="D135" t="inlineStr">
        <is>
          <t>否</t>
        </is>
      </c>
      <c r="E135" s="53" t="n">
        <v>46202.87813657407</v>
      </c>
      <c r="F135" s="54">
        <f>(NOW()-E135)*24</f>
        <v/>
      </c>
      <c r="G135" t="inlineStr">
        <is>
          <t>13531556537</t>
        </is>
      </c>
      <c r="H135" t="inlineStr">
        <is>
          <t>2026-06-29 19:04:31</t>
        </is>
      </c>
      <c r="I135" t="inlineStr">
        <is>
          <t>潮州市潮安区沙溪镇沙溪东网格镜鸿路前陇一村【可装2000M】</t>
        </is>
      </c>
      <c r="J135" t="inlineStr">
        <is>
          <t>洪名鑫</t>
        </is>
      </c>
      <c r="K135" t="inlineStr">
        <is>
          <t>高铁三镇工作站</t>
        </is>
      </c>
      <c r="L135" t="inlineStr">
        <is>
          <t>潮安</t>
        </is>
      </c>
      <c r="M135" t="inlineStr">
        <is>
          <t>20260629100425X665895856</t>
        </is>
      </c>
      <c r="N135" t="inlineStr">
        <is>
          <t>CMCC-CZ-TSCLX-20260629-003324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>
        <is>
          <t>用户还没收到短信</t>
        </is>
      </c>
    </row>
    <row r="136" ht="51" customHeight="1" s="1">
      <c r="A136" t="inlineStr">
        <is>
          <t>未参评好</t>
        </is>
      </c>
      <c r="B136" t="inlineStr">
        <is>
          <t>是</t>
        </is>
      </c>
      <c r="C136" s="53" t="n">
        <v>46203.19645833333</v>
      </c>
      <c r="D136" t="inlineStr">
        <is>
          <t>否</t>
        </is>
      </c>
      <c r="E136" s="53" t="n">
        <v>46202.863125</v>
      </c>
      <c r="F136" s="54">
        <f>(NOW()-E136)*24</f>
        <v/>
      </c>
      <c r="G136" t="inlineStr">
        <is>
          <t>15976598042</t>
        </is>
      </c>
      <c r="H136" t="inlineStr">
        <is>
          <t>2026-06-29 18:42:54</t>
        </is>
      </c>
      <c r="I136" t="inlineStr">
        <is>
          <t>潮州市饶平县浮滨镇网格Y460乡道下安村</t>
        </is>
      </c>
      <c r="J136" t="inlineStr">
        <is>
          <t>王少永</t>
        </is>
      </c>
      <c r="K136" t="inlineStr">
        <is>
          <t>饶平中片工作站</t>
        </is>
      </c>
      <c r="L136" t="inlineStr">
        <is>
          <t>饶平</t>
        </is>
      </c>
      <c r="M136" t="inlineStr">
        <is>
          <t>20260629101752X472576963</t>
        </is>
      </c>
      <c r="N136" t="inlineStr">
        <is>
          <t>CMCC-CZ-TSCLX-20260629-005943</t>
        </is>
      </c>
      <c r="O136" t="inlineStr">
        <is>
          <t>潮州</t>
        </is>
      </c>
      <c r="P136" t="inlineStr">
        <is>
          <t>饶平县</t>
        </is>
      </c>
      <c r="Q136">
        <f>IF(AND(A136&lt;&gt;"已参评好",F136&gt;=5),"超5小时未参评",IF(F136&gt;=7,"超7小时未参评",IF(F136&gt;=8,"超时未参评","")))</f>
        <v/>
      </c>
      <c r="R136" t="inlineStr">
        <is>
          <t>老人，不会操作</t>
        </is>
      </c>
    </row>
    <row r="137" ht="51" customHeight="1" s="1">
      <c r="B137" t="inlineStr">
        <is>
          <t>是</t>
        </is>
      </c>
      <c r="C137" s="53" t="n">
        <v>46203.18584490741</v>
      </c>
      <c r="D137" t="inlineStr">
        <is>
          <t>否</t>
        </is>
      </c>
      <c r="E137" s="53" t="n">
        <v>46202.85251157408</v>
      </c>
      <c r="F137" s="54">
        <f>(NOW()-E137)*24</f>
        <v/>
      </c>
      <c r="G137" t="inlineStr">
        <is>
          <t>15976595983</t>
        </is>
      </c>
      <c r="H137" t="inlineStr">
        <is>
          <t>2026-06-29 18:27:37</t>
        </is>
      </c>
      <c r="I137" t="inlineStr">
        <is>
          <t>潮州市潮安区浮洋镇浮洋南网格广诚路桃李陇村</t>
        </is>
      </c>
      <c r="J137" t="inlineStr">
        <is>
          <t>邱晓杰</t>
        </is>
      </c>
      <c r="K137" t="inlineStr">
        <is>
          <t>凤塘镇区工作站</t>
        </is>
      </c>
      <c r="L137" t="inlineStr">
        <is>
          <t>潮安</t>
        </is>
      </c>
      <c r="M137" t="inlineStr">
        <is>
          <t>20260629105200X520103868</t>
        </is>
      </c>
      <c r="N137" t="inlineStr">
        <is>
          <t>CMCC-CZ-TSCLX-20260629-010003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A138" t="inlineStr">
        <is>
          <t>未参评好</t>
        </is>
      </c>
      <c r="B138" t="inlineStr">
        <is>
          <t>是</t>
        </is>
      </c>
      <c r="C138" s="53" t="n">
        <v>46203.23188657407</v>
      </c>
      <c r="D138" t="inlineStr">
        <is>
          <t>否</t>
        </is>
      </c>
      <c r="E138" s="53" t="n">
        <v>46202.89855324074</v>
      </c>
      <c r="F138" s="54">
        <f>(NOW()-E138)*24</f>
        <v/>
      </c>
      <c r="G138" t="inlineStr">
        <is>
          <t>15207685409</t>
        </is>
      </c>
      <c r="H138" t="inlineStr">
        <is>
          <t>2026-06-29 19:33:55</t>
        </is>
      </c>
      <c r="I138" t="inlineStr">
        <is>
          <t>潮州市潮安区凤塘镇凤塘西网格书安路洪巷村</t>
        </is>
      </c>
      <c r="J138" t="inlineStr">
        <is>
          <t>邱陶煌</t>
        </is>
      </c>
      <c r="K138" t="inlineStr">
        <is>
          <t>凤塘镇区工作站</t>
        </is>
      </c>
      <c r="L138" t="inlineStr">
        <is>
          <t>潮安</t>
        </is>
      </c>
      <c r="M138" t="inlineStr">
        <is>
          <t>20260629110328X209014232</t>
        </is>
      </c>
      <c r="N138" t="inlineStr">
        <is>
          <t>CMCC-CZ-TSCLX-20260629-011422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>
        <is>
          <t>客户不回信息</t>
        </is>
      </c>
    </row>
    <row r="139" ht="51" customHeight="1" s="1">
      <c r="A139" t="inlineStr">
        <is>
          <t>已参评好</t>
        </is>
      </c>
      <c r="B139" t="inlineStr">
        <is>
          <t>是</t>
        </is>
      </c>
      <c r="C139" s="53" t="n">
        <v>46203.17017361111</v>
      </c>
      <c r="D139" t="inlineStr">
        <is>
          <t>否</t>
        </is>
      </c>
      <c r="E139" s="53" t="n">
        <v>46202.83684027778</v>
      </c>
      <c r="F139" s="54">
        <f>(NOW()-E139)*24</f>
        <v/>
      </c>
      <c r="G139" t="inlineStr">
        <is>
          <t>15816165936</t>
        </is>
      </c>
      <c r="H139" t="inlineStr">
        <is>
          <t>2026-06-29 18:05:03</t>
        </is>
      </c>
      <c r="I139" t="inlineStr">
        <is>
          <t>潮州市潮安区凤凰镇凤凰文祠网格S334省道东兴村</t>
        </is>
      </c>
      <c r="J139" t="inlineStr">
        <is>
          <t>陈馥旭</t>
        </is>
      </c>
      <c r="K139" t="inlineStr">
        <is>
          <t>北部四镇工作站</t>
        </is>
      </c>
      <c r="L139" t="inlineStr">
        <is>
          <t>潮安</t>
        </is>
      </c>
      <c r="M139" t="inlineStr">
        <is>
          <t>20260629111052X652756307</t>
        </is>
      </c>
      <c r="N139" t="inlineStr">
        <is>
          <t>CMCC-CZ-TSCLX-20260629-010032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>
        <is>
          <t>已参评好</t>
        </is>
      </c>
    </row>
    <row r="140" ht="51" customHeight="1" s="1">
      <c r="B140" t="inlineStr">
        <is>
          <t>是</t>
        </is>
      </c>
      <c r="C140" s="53" t="n">
        <v>46203.17112268518</v>
      </c>
      <c r="D140" t="inlineStr">
        <is>
          <t>否</t>
        </is>
      </c>
      <c r="E140" s="53" t="n">
        <v>46202.83778935186</v>
      </c>
      <c r="F140" s="54">
        <f>(NOW()-E140)*24</f>
        <v/>
      </c>
      <c r="G140" t="inlineStr">
        <is>
          <t>13433732227</t>
        </is>
      </c>
      <c r="H140" t="inlineStr">
        <is>
          <t>2026-06-29 18:06:25</t>
        </is>
      </c>
      <c r="I140" t="inlineStr">
        <is>
          <t>潮州市潮安区彩塘镇金砂网格彩金路陈厝村</t>
        </is>
      </c>
      <c r="J140" t="inlineStr">
        <is>
          <t>0</t>
        </is>
      </c>
      <c r="M140" t="inlineStr">
        <is>
          <t>20260628232938X578876850</t>
        </is>
      </c>
      <c r="N140" t="inlineStr">
        <is>
          <t>CMCC-CZ-TSCLX-20260629-010634</t>
        </is>
      </c>
      <c r="O140" t="inlineStr">
        <is>
          <t>潮州</t>
        </is>
      </c>
      <c r="P140" t="inlineStr">
        <is>
          <t>潮安区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46203.19594907408</v>
      </c>
      <c r="D141" t="inlineStr">
        <is>
          <t>否</t>
        </is>
      </c>
      <c r="E141" s="53" t="n">
        <v>46202.86261574074</v>
      </c>
      <c r="F141" s="54">
        <f>(NOW()-E141)*24</f>
        <v/>
      </c>
      <c r="G141" t="inlineStr">
        <is>
          <t>15917176870</t>
        </is>
      </c>
      <c r="H141" t="inlineStr">
        <is>
          <t>2026-06-29 18:42:10</t>
        </is>
      </c>
      <c r="I141" t="inlineStr">
        <is>
          <t>潮州市潮安区浮洋镇浮洋南网格开明路井里村</t>
        </is>
      </c>
      <c r="J141" t="inlineStr">
        <is>
          <t>邱晓杰</t>
        </is>
      </c>
      <c r="K141" t="inlineStr">
        <is>
          <t>凤塘镇区工作站</t>
        </is>
      </c>
      <c r="L141" t="inlineStr">
        <is>
          <t>潮安</t>
        </is>
      </c>
      <c r="M141" t="inlineStr">
        <is>
          <t>20260629113119X879235233</t>
        </is>
      </c>
      <c r="N141" t="inlineStr">
        <is>
          <t>CMCC-CZ-TSCLX-20260629-008328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B142" t="inlineStr">
        <is>
          <t>是</t>
        </is>
      </c>
      <c r="C142" s="53" t="n">
        <v>46203.17560185185</v>
      </c>
      <c r="D142" t="inlineStr">
        <is>
          <t>否</t>
        </is>
      </c>
      <c r="E142" s="53" t="n">
        <v>46202.84226851852</v>
      </c>
      <c r="F142" s="54">
        <f>(NOW()-E142)*24</f>
        <v/>
      </c>
      <c r="G142" t="inlineStr">
        <is>
          <t>13827392956</t>
        </is>
      </c>
      <c r="H142" t="inlineStr">
        <is>
          <t>2026-06-29 18:12:52</t>
        </is>
      </c>
      <c r="I142" t="inlineStr">
        <is>
          <t>潮州市饶平县汫洲镇网格085县道汫平社区</t>
        </is>
      </c>
      <c r="J142" t="inlineStr">
        <is>
          <t>0</t>
        </is>
      </c>
      <c r="M142" t="inlineStr">
        <is>
          <t>20260629122008X808073921</t>
        </is>
      </c>
      <c r="N142" t="inlineStr">
        <is>
          <t>CMCC-CZ-TSCLX-20260629-015201</t>
        </is>
      </c>
      <c r="O142" t="inlineStr">
        <is>
          <t>潮州</t>
        </is>
      </c>
      <c r="P142" t="inlineStr">
        <is>
          <t>饶平县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A143" t="inlineStr">
        <is>
          <t>未参评好</t>
        </is>
      </c>
      <c r="B143" t="inlineStr">
        <is>
          <t>是</t>
        </is>
      </c>
      <c r="C143" s="53" t="n">
        <v>46203.21503472222</v>
      </c>
      <c r="D143" t="inlineStr">
        <is>
          <t>否</t>
        </is>
      </c>
      <c r="E143" s="53" t="n">
        <v>46202.88170138889</v>
      </c>
      <c r="F143" s="54">
        <f>(NOW()-E143)*24</f>
        <v/>
      </c>
      <c r="G143" t="inlineStr">
        <is>
          <t>13413723001</t>
        </is>
      </c>
      <c r="H143" t="inlineStr">
        <is>
          <t>2026-06-29 19:09:39</t>
        </is>
      </c>
      <c r="I143" t="inlineStr">
        <is>
          <t>潮州市饶平县新丰镇网格334省道新光村</t>
        </is>
      </c>
      <c r="J143" t="inlineStr">
        <is>
          <t>詹欣坡</t>
        </is>
      </c>
      <c r="K143" t="inlineStr">
        <is>
          <t>饶平北片工作站</t>
        </is>
      </c>
      <c r="L143" t="inlineStr">
        <is>
          <t>饶平</t>
        </is>
      </c>
      <c r="M143" t="inlineStr">
        <is>
          <t>20260629124358X238807348</t>
        </is>
      </c>
      <c r="N143" t="inlineStr">
        <is>
          <t>CMCC-CZ-TSCLX-20260629-008954</t>
        </is>
      </c>
      <c r="O143" t="inlineStr">
        <is>
          <t>潮州</t>
        </is>
      </c>
      <c r="P143" t="inlineStr">
        <is>
          <t>饶平县</t>
        </is>
      </c>
      <c r="Q143">
        <f>IF(AND(A143&lt;&gt;"已参评好",F143&gt;=5),"超5小时未参评",IF(F143&gt;=7,"超7小时未参评",IF(F143&gt;=8,"超时未参评","")))</f>
        <v/>
      </c>
      <c r="R143" t="inlineStr">
        <is>
          <t>多次催促装维无反馈</t>
        </is>
      </c>
    </row>
    <row r="144" ht="51" customHeight="1" s="1">
      <c r="A144" t="inlineStr">
        <is>
          <t>未参评好</t>
        </is>
      </c>
      <c r="B144" t="inlineStr">
        <is>
          <t>是</t>
        </is>
      </c>
      <c r="C144" s="53" t="n">
        <v>46203.21180555555</v>
      </c>
      <c r="D144" t="inlineStr">
        <is>
          <t>否</t>
        </is>
      </c>
      <c r="E144" s="53" t="n">
        <v>46202.87847222222</v>
      </c>
      <c r="F144" s="54">
        <f>(NOW()-E144)*24</f>
        <v/>
      </c>
      <c r="G144" t="inlineStr">
        <is>
          <t>36520079363</t>
        </is>
      </c>
      <c r="H144" t="inlineStr">
        <is>
          <t>2026-06-29 19:05:00</t>
        </is>
      </c>
      <c r="I144" t="inlineStr">
        <is>
          <t>潮州市湘桥区磷溪镇凤美网格安澄公路塘边村</t>
        </is>
      </c>
      <c r="J144" t="inlineStr">
        <is>
          <t>丁梓涛</t>
        </is>
      </c>
      <c r="K144" t="inlineStr">
        <is>
          <t>磷官铁工作站</t>
        </is>
      </c>
      <c r="L144" t="inlineStr">
        <is>
          <t>市区</t>
        </is>
      </c>
      <c r="M144" t="inlineStr">
        <is>
          <t>20260629133657X417458438</t>
        </is>
      </c>
      <c r="N144" t="inlineStr">
        <is>
          <t>CMCC-CZ-TSCLX-20260629-015745</t>
        </is>
      </c>
      <c r="O144" t="inlineStr">
        <is>
          <t>潮州</t>
        </is>
      </c>
      <c r="P144" t="inlineStr">
        <is>
          <t>湘桥区</t>
        </is>
      </c>
      <c r="Q144">
        <f>IF(AND(A144&lt;&gt;"已参评好",F144&gt;=5),"超5小时未参评",IF(F144&gt;=7,"超7小时未参评",IF(F144&gt;=8,"超时未参评","")))</f>
        <v/>
      </c>
      <c r="R144" t="inlineStr">
        <is>
          <t>还没收到短信</t>
        </is>
      </c>
    </row>
    <row r="145" ht="51" customHeight="1" s="1">
      <c r="A145" t="inlineStr">
        <is>
          <t>未参评好</t>
        </is>
      </c>
      <c r="B145" t="inlineStr">
        <is>
          <t>是</t>
        </is>
      </c>
      <c r="C145" s="53" t="n">
        <v>46203.21938657408</v>
      </c>
      <c r="D145" t="inlineStr">
        <is>
          <t>否</t>
        </is>
      </c>
      <c r="E145" s="53" t="n">
        <v>46202.88605324074</v>
      </c>
      <c r="F145" s="54">
        <f>(NOW()-E145)*24</f>
        <v/>
      </c>
      <c r="G145" t="inlineStr">
        <is>
          <t>15814955445</t>
        </is>
      </c>
      <c r="H145" t="inlineStr">
        <is>
          <t>2026-06-29 19:15:55</t>
        </is>
      </c>
      <c r="I145" t="inlineStr">
        <is>
          <t>潮州市潮安区枫溪镇如意网格潮汕路白塔村</t>
        </is>
      </c>
      <c r="J145" t="inlineStr">
        <is>
          <t>林宏彬</t>
        </is>
      </c>
      <c r="K145" t="inlineStr">
        <is>
          <t>瓷都枫溪工作站</t>
        </is>
      </c>
      <c r="L145" t="inlineStr">
        <is>
          <t>市区</t>
        </is>
      </c>
      <c r="M145" t="inlineStr">
        <is>
          <t>20260629012149X309653104</t>
        </is>
      </c>
      <c r="N145" t="inlineStr">
        <is>
          <t>CMCC-CZ-TSCLX-20260629-019028</t>
        </is>
      </c>
      <c r="O145" t="inlineStr">
        <is>
          <t>潮州</t>
        </is>
      </c>
      <c r="P145" t="inlineStr">
        <is>
          <t>潮安区</t>
        </is>
      </c>
      <c r="Q145">
        <f>IF(AND(A145&lt;&gt;"已参评好",F145&gt;=5),"超5小时未参评",IF(F145&gt;=7,"超7小时未参评",IF(F145&gt;=8,"超时未参评","")))</f>
        <v/>
      </c>
      <c r="R145" t="inlineStr">
        <is>
          <t>没收到</t>
        </is>
      </c>
    </row>
    <row r="146" ht="51" customHeight="1" s="1">
      <c r="A146" t="inlineStr">
        <is>
          <t>已参评好</t>
        </is>
      </c>
      <c r="B146" t="inlineStr">
        <is>
          <t>是</t>
        </is>
      </c>
      <c r="C146" s="53" t="n">
        <v>46203.18265046296</v>
      </c>
      <c r="D146" t="inlineStr">
        <is>
          <t>否</t>
        </is>
      </c>
      <c r="E146" s="53" t="n">
        <v>46202.84931712963</v>
      </c>
      <c r="F146" s="54">
        <f>(NOW()-E146)*24</f>
        <v/>
      </c>
      <c r="G146" t="inlineStr">
        <is>
          <t>13500116486</t>
        </is>
      </c>
      <c r="H146" t="inlineStr">
        <is>
          <t>2026-06-29 18:23:01</t>
        </is>
      </c>
      <c r="I146" t="inlineStr">
        <is>
          <t>潮州市潮安区彩塘镇金砂网格彩金路骊塘一村</t>
        </is>
      </c>
      <c r="J146" t="inlineStr">
        <is>
          <t>陈海灿</t>
        </is>
      </c>
      <c r="K146" t="inlineStr">
        <is>
          <t>彩塘东凤工作站</t>
        </is>
      </c>
      <c r="L146" t="inlineStr">
        <is>
          <t>潮安</t>
        </is>
      </c>
      <c r="M146" t="inlineStr">
        <is>
          <t>20260629135909X749350141</t>
        </is>
      </c>
      <c r="N146" t="inlineStr">
        <is>
          <t>CMCC-CZ-TSCLX-20260629-012969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>
        <is>
          <t>已参评好</t>
        </is>
      </c>
    </row>
    <row r="147" ht="51" customHeight="1" s="1">
      <c r="A147" t="inlineStr">
        <is>
          <t>未参评好</t>
        </is>
      </c>
      <c r="B147" t="inlineStr">
        <is>
          <t>是</t>
        </is>
      </c>
      <c r="C147" s="53" t="n">
        <v>46203.18903935186</v>
      </c>
      <c r="D147" t="inlineStr">
        <is>
          <t>否</t>
        </is>
      </c>
      <c r="E147" s="53" t="n">
        <v>46202.85570601852</v>
      </c>
      <c r="F147" s="54">
        <f>(NOW()-E147)*24</f>
        <v/>
      </c>
      <c r="G147" t="inlineStr">
        <is>
          <t>13690062877</t>
        </is>
      </c>
      <c r="H147" t="inlineStr">
        <is>
          <t>2026-06-29 18:32:13</t>
        </is>
      </c>
      <c r="I147" t="inlineStr">
        <is>
          <t>潮州市湘桥区城西街道大道南网格城新西路金贸花园</t>
        </is>
      </c>
      <c r="J147" t="inlineStr">
        <is>
          <t>陈林伟</t>
        </is>
      </c>
      <c r="K147" t="inlineStr">
        <is>
          <t>市区城南工作站</t>
        </is>
      </c>
      <c r="L147" t="inlineStr">
        <is>
          <t>市区</t>
        </is>
      </c>
      <c r="M147" t="inlineStr">
        <is>
          <t>20260629151853X533517117</t>
        </is>
      </c>
      <c r="N147" t="inlineStr">
        <is>
          <t>CMCC-CZ-TSCLX-20260629-020645</t>
        </is>
      </c>
      <c r="O147" t="inlineStr">
        <is>
          <t>潮州</t>
        </is>
      </c>
      <c r="P147" t="inlineStr">
        <is>
          <t>湘桥区</t>
        </is>
      </c>
      <c r="Q147">
        <f>IF(AND(A147&lt;&gt;"已参评好",F147&gt;=5),"超5小时未参评",IF(F147&gt;=7,"超7小时未参评",IF(F147&gt;=8,"超时未参评","")))</f>
        <v/>
      </c>
      <c r="R147" t="inlineStr">
        <is>
          <t>没收到</t>
        </is>
      </c>
    </row>
    <row r="148" ht="17" customHeight="1" s="1">
      <c r="A148" t="inlineStr">
        <is>
          <t>已参评好</t>
        </is>
      </c>
      <c r="B148" t="inlineStr">
        <is>
          <t>是</t>
        </is>
      </c>
      <c r="C148" s="53" t="n">
        <v>46203.18891203704</v>
      </c>
      <c r="D148" t="inlineStr">
        <is>
          <t>否</t>
        </is>
      </c>
      <c r="E148" s="53" t="n">
        <v>46202.8555787037</v>
      </c>
      <c r="F148" s="54">
        <f>(NOW()-E148)*24</f>
        <v/>
      </c>
      <c r="G148" t="inlineStr">
        <is>
          <t>15814952083</t>
        </is>
      </c>
      <c r="H148" t="inlineStr">
        <is>
          <t>2026-06-29 18:32:02</t>
        </is>
      </c>
      <c r="I148" t="inlineStr">
        <is>
          <t>潮州市潮安区枫溪镇如意网格潮汕路白塔村</t>
        </is>
      </c>
      <c r="J148" t="inlineStr">
        <is>
          <t>林宏彬</t>
        </is>
      </c>
      <c r="K148" t="inlineStr">
        <is>
          <t>瓷都枫溪工作站</t>
        </is>
      </c>
      <c r="L148" t="inlineStr">
        <is>
          <t>市区</t>
        </is>
      </c>
      <c r="M148" t="inlineStr">
        <is>
          <t>20260629152606X966321326</t>
        </is>
      </c>
      <c r="N148" t="inlineStr">
        <is>
          <t>CMCC-CZ-TSCLX-20260629-019160</t>
        </is>
      </c>
      <c r="O148" t="inlineStr">
        <is>
          <t>潮州</t>
        </is>
      </c>
      <c r="P148" t="inlineStr">
        <is>
          <t>潮安区</t>
        </is>
      </c>
      <c r="Q148">
        <f>IF(AND(A148&lt;&gt;"已参评好",F148&gt;=5),"超5小时未参评",IF(F148&gt;=7,"超7小时未参评",IF(F148&gt;=8,"超时未参评","")))</f>
        <v/>
      </c>
      <c r="R148" t="inlineStr">
        <is>
          <t>已参评</t>
        </is>
      </c>
    </row>
    <row r="149" ht="51" customHeight="1" s="1">
      <c r="A149" t="inlineStr">
        <is>
          <t>已参评好</t>
        </is>
      </c>
      <c r="B149" t="inlineStr">
        <is>
          <t>是</t>
        </is>
      </c>
      <c r="C149" s="53" t="n">
        <v>46203.19469907408</v>
      </c>
      <c r="D149" t="inlineStr">
        <is>
          <t>否</t>
        </is>
      </c>
      <c r="E149" s="53" t="n">
        <v>46202.86136574074</v>
      </c>
      <c r="F149" s="54">
        <f>(NOW()-E149)*24</f>
        <v/>
      </c>
      <c r="G149" t="inlineStr">
        <is>
          <t>15812675544</t>
        </is>
      </c>
      <c r="H149" t="inlineStr">
        <is>
          <t>2026-06-29 18:40:22</t>
        </is>
      </c>
      <c r="I149" t="inlineStr">
        <is>
          <t>潮州市湘桥区磷溪镇凤美网格安澄公路仙田村</t>
        </is>
      </c>
      <c r="J149" t="inlineStr">
        <is>
          <t>卢健涛</t>
        </is>
      </c>
      <c r="K149" t="inlineStr">
        <is>
          <t>磷官铁工作站</t>
        </is>
      </c>
      <c r="L149" t="inlineStr">
        <is>
          <t>市区</t>
        </is>
      </c>
      <c r="M149" t="inlineStr">
        <is>
          <t>20260629153935X775216952</t>
        </is>
      </c>
      <c r="N149" t="inlineStr">
        <is>
          <t>CMCC-CZ-TSCLX-20260629-021258</t>
        </is>
      </c>
      <c r="O149" t="inlineStr">
        <is>
          <t>潮州</t>
        </is>
      </c>
      <c r="P149" t="inlineStr">
        <is>
          <t>湘桥区</t>
        </is>
      </c>
      <c r="Q149">
        <f>IF(AND(A149&lt;&gt;"已参评好",F149&gt;=5),"超5小时未参评",IF(F149&gt;=7,"超7小时未参评",IF(F149&gt;=8,"超时未参评","")))</f>
        <v/>
      </c>
      <c r="R149" t="inlineStr">
        <is>
          <t>已评</t>
        </is>
      </c>
    </row>
    <row r="150" ht="51" customHeight="1" s="1">
      <c r="B150" t="inlineStr">
        <is>
          <t>是</t>
        </is>
      </c>
      <c r="C150" s="53" t="n">
        <v>46203.21099537037</v>
      </c>
      <c r="D150" t="inlineStr">
        <is>
          <t>否</t>
        </is>
      </c>
      <c r="E150" s="53" t="n">
        <v>46202.87766203703</v>
      </c>
      <c r="F150" s="54">
        <f>(NOW()-E150)*24</f>
        <v/>
      </c>
      <c r="G150" t="inlineStr">
        <is>
          <t>18307689389</t>
        </is>
      </c>
      <c r="H150" t="inlineStr">
        <is>
          <t>2026-06-29 19:03:50</t>
        </is>
      </c>
      <c r="I150" t="inlineStr">
        <is>
          <t>潮州市湘桥区凤新街道陈桥网格永安路陈桥村</t>
        </is>
      </c>
      <c r="J150" t="inlineStr">
        <is>
          <t>0</t>
        </is>
      </c>
      <c r="M150" t="inlineStr">
        <is>
          <t>20260629154139X899098623</t>
        </is>
      </c>
      <c r="N150" t="inlineStr">
        <is>
          <t>CMCC-CZ-TSCLX-20260629-022627</t>
        </is>
      </c>
      <c r="O150" t="inlineStr">
        <is>
          <t>潮州</t>
        </is>
      </c>
      <c r="P150" t="inlineStr">
        <is>
          <t>湘桥区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A151" t="inlineStr">
        <is>
          <t>已参评好</t>
        </is>
      </c>
      <c r="B151" t="inlineStr">
        <is>
          <t>是</t>
        </is>
      </c>
      <c r="C151" s="53" t="n">
        <v>46203.18394675926</v>
      </c>
      <c r="D151" t="inlineStr">
        <is>
          <t>否</t>
        </is>
      </c>
      <c r="E151" s="53" t="n">
        <v>46202.85061342592</v>
      </c>
      <c r="F151" s="54">
        <f>(NOW()-E151)*24</f>
        <v/>
      </c>
      <c r="G151" t="inlineStr">
        <is>
          <t>13426926615</t>
        </is>
      </c>
      <c r="H151" t="inlineStr">
        <is>
          <t>2026-06-29 18:24:53</t>
        </is>
      </c>
      <c r="I151" t="inlineStr">
        <is>
          <t>潮州市潮安区金石镇金石北网格镜鸿路潘厝村</t>
        </is>
      </c>
      <c r="J151" t="inlineStr">
        <is>
          <t>陈宏炀</t>
        </is>
      </c>
      <c r="K151" t="inlineStr">
        <is>
          <t>高铁三镇工作站</t>
        </is>
      </c>
      <c r="L151" t="inlineStr">
        <is>
          <t>潮安</t>
        </is>
      </c>
      <c r="M151" t="inlineStr">
        <is>
          <t>20260629162849X729944728</t>
        </is>
      </c>
      <c r="N151" t="inlineStr">
        <is>
          <t>CMCC-CZ-TSCLX-20260629-021110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>
        <is>
          <t>已参评好</t>
        </is>
      </c>
    </row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01"/>
  <sheetViews>
    <sheetView tabSelected="1"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13827360814</t>
        </is>
      </c>
      <c r="B2" s="53" t="n">
        <v>46200.62677083333</v>
      </c>
      <c r="C2" t="inlineStr">
        <is>
          <t>饶平北片工作站</t>
        </is>
      </c>
      <c r="D2" t="inlineStr">
        <is>
          <t>詹进链</t>
        </is>
      </c>
      <c r="E2" t="inlineStr">
        <is>
          <t>詹振声</t>
        </is>
      </c>
      <c r="F2" t="inlineStr">
        <is>
          <t>已参评好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46200.71010416667</v>
      </c>
      <c r="K2" s="53" t="n">
        <v>46201.0434375</v>
      </c>
      <c r="L2">
        <f>IF(AND(F2&lt;&gt;"已参评好",I2&gt;=5),"超5小时未参评",IF(I2&gt;=7,"超7小时未参评",IF(I2&gt;=8,"超时未参评","")))</f>
        <v/>
      </c>
      <c r="M2" t="inlineStr">
        <is>
          <t>已参评</t>
        </is>
      </c>
    </row>
    <row r="3" ht="51" customHeight="1" s="1">
      <c r="A3" t="inlineStr">
        <is>
          <t>15018100308</t>
        </is>
      </c>
      <c r="B3" s="53" t="n">
        <v>46200.67034722222</v>
      </c>
      <c r="C3" t="inlineStr">
        <is>
          <t>彩塘东凤工作站</t>
        </is>
      </c>
      <c r="D3" t="inlineStr">
        <is>
          <t>丁锐涛</t>
        </is>
      </c>
      <c r="E3" t="inlineStr">
        <is>
          <t>陈嘉灿</t>
        </is>
      </c>
      <c r="F3" t="inlineStr">
        <is>
          <t>未参评好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46200.75368055556</v>
      </c>
      <c r="K3" s="53" t="n">
        <v>46201.08701388889</v>
      </c>
      <c r="L3">
        <f>IF(AND(F3&lt;&gt;"已参评好",I3&gt;=5),"超5小时未参评",IF(I3&gt;=7,"超7小时未参评",IF(I3&gt;=8,"超时未参评","")))</f>
        <v/>
      </c>
      <c r="M3" t="inlineStr">
        <is>
          <t>没有收到信息</t>
        </is>
      </c>
    </row>
    <row r="4" ht="51" customHeight="1" s="1">
      <c r="A4" t="inlineStr">
        <is>
          <t>13727975079</t>
        </is>
      </c>
      <c r="B4" s="53" t="n">
        <v>46200.67840277778</v>
      </c>
      <c r="C4" t="inlineStr">
        <is>
          <t>凤塘镇区工作站</t>
        </is>
      </c>
      <c r="D4" t="inlineStr">
        <is>
          <t>曾声锦</t>
        </is>
      </c>
      <c r="E4" t="inlineStr">
        <is>
          <t>郑楚龙</t>
        </is>
      </c>
      <c r="F4" t="inlineStr">
        <is>
          <t>已参评好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46200.76173611111</v>
      </c>
      <c r="K4" s="53" t="n">
        <v>46201.09506944445</v>
      </c>
      <c r="L4">
        <f>IF(AND(F4&lt;&gt;"已参评好",I4&gt;=5),"超5小时未参评",IF(I4&gt;=7,"超7小时未参评",IF(I4&gt;=8,"超时未参评","")))</f>
        <v/>
      </c>
      <c r="M4" t="inlineStr">
        <is>
          <t>已参评好</t>
        </is>
      </c>
    </row>
    <row r="5" ht="51" customHeight="1" s="1">
      <c r="A5" t="inlineStr">
        <is>
          <t>13727922080</t>
        </is>
      </c>
      <c r="B5" s="53" t="n">
        <v>46200.64226851852</v>
      </c>
      <c r="C5" t="inlineStr">
        <is>
          <t>市区城北工作站</t>
        </is>
      </c>
      <c r="D5" t="inlineStr">
        <is>
          <t>陆锐荣</t>
        </is>
      </c>
      <c r="E5" t="inlineStr">
        <is>
          <t>蔡智发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46200.72560185185</v>
      </c>
      <c r="K5" s="53" t="n">
        <v>46201.05893518519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13828319799</t>
        </is>
      </c>
      <c r="B6" s="53" t="n">
        <v>46200.71074074074</v>
      </c>
      <c r="C6" t="inlineStr">
        <is>
          <t>市区城北工作站</t>
        </is>
      </c>
      <c r="D6" t="inlineStr">
        <is>
          <t>陆锐荣</t>
        </is>
      </c>
      <c r="E6" t="inlineStr">
        <is>
          <t>陈锐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46200.79407407407</v>
      </c>
      <c r="K6" s="53" t="n">
        <v>46201.12740740741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13631036727</t>
        </is>
      </c>
      <c r="B7" s="53" t="n">
        <v>46200.75537037037</v>
      </c>
      <c r="C7" t="inlineStr">
        <is>
          <t>东界三镇工作站</t>
        </is>
      </c>
      <c r="D7" t="inlineStr">
        <is>
          <t>周少杰</t>
        </is>
      </c>
      <c r="E7" t="inlineStr">
        <is>
          <t>杨振浜</t>
        </is>
      </c>
      <c r="F7" t="inlineStr">
        <is>
          <t>已参评好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46200.8387037037</v>
      </c>
      <c r="K7" s="53" t="n">
        <v>46201.17203703704</v>
      </c>
      <c r="L7">
        <f>IF(AND(F7&lt;&gt;"已参评好",I7&gt;=5),"超5小时未参评",IF(I7&gt;=7,"超7小时未参评",IF(I7&gt;=8,"超时未参评","")))</f>
        <v/>
      </c>
      <c r="M7" t="inlineStr">
        <is>
          <t>已参评</t>
        </is>
      </c>
    </row>
    <row r="8" ht="51" customHeight="1" s="1">
      <c r="A8" t="inlineStr">
        <is>
          <t>18098118783</t>
        </is>
      </c>
      <c r="B8" s="53" t="n">
        <v>46200.7297337963</v>
      </c>
      <c r="C8" t="inlineStr">
        <is>
          <t>瓷都枫溪工作站</t>
        </is>
      </c>
      <c r="D8" t="inlineStr">
        <is>
          <t>许守锦</t>
        </is>
      </c>
      <c r="E8" t="inlineStr">
        <is>
          <t>洪溢</t>
        </is>
      </c>
      <c r="F8" t="inlineStr">
        <is>
          <t>未参评好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46200.81306712963</v>
      </c>
      <c r="K8" s="53" t="n">
        <v>46201.14640046296</v>
      </c>
      <c r="L8">
        <f>IF(AND(F8&lt;&gt;"已参评好",I8&gt;=5),"超5小时未参评",IF(I8&gt;=7,"超7小时未参评",IF(I8&gt;=8,"超时未参评","")))</f>
        <v/>
      </c>
      <c r="M8" t="inlineStr">
        <is>
          <t>用户没收到</t>
        </is>
      </c>
    </row>
    <row r="9" ht="51" customHeight="1" s="1">
      <c r="A9" t="inlineStr">
        <is>
          <t>18098118781</t>
        </is>
      </c>
      <c r="B9" s="53" t="n">
        <v>46200.73016203703</v>
      </c>
      <c r="C9" t="inlineStr">
        <is>
          <t>瓷都枫溪工作站</t>
        </is>
      </c>
      <c r="D9" t="inlineStr">
        <is>
          <t>许守锦</t>
        </is>
      </c>
      <c r="E9" t="inlineStr">
        <is>
          <t>洪溢</t>
        </is>
      </c>
      <c r="F9" t="inlineStr">
        <is>
          <t>未参评好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46200.81349537037</v>
      </c>
      <c r="K9" s="53" t="n">
        <v>46201.14682870371</v>
      </c>
      <c r="L9">
        <f>IF(AND(F9&lt;&gt;"已参评好",I9&gt;=5),"超5小时未参评",IF(I9&gt;=7,"超7小时未参评",IF(I9&gt;=8,"超时未参评","")))</f>
        <v/>
      </c>
      <c r="M9" t="inlineStr">
        <is>
          <t>不配合</t>
        </is>
      </c>
    </row>
    <row r="10" ht="51" customHeight="1" s="1">
      <c r="A10" t="inlineStr">
        <is>
          <t>15907680212</t>
        </is>
      </c>
      <c r="B10" s="53" t="n">
        <v>46200.680625</v>
      </c>
      <c r="C10" t="inlineStr">
        <is>
          <t>饶平北片工作站</t>
        </is>
      </c>
      <c r="D10" t="inlineStr">
        <is>
          <t>詹进链</t>
        </is>
      </c>
      <c r="E10" t="inlineStr">
        <is>
          <t>张世墩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46200.76395833334</v>
      </c>
      <c r="K10" s="53" t="n">
        <v>46201.09729166667</v>
      </c>
      <c r="L10">
        <f>IF(AND(F10&lt;&gt;"已参评好",I10&gt;=5),"超5小时未参评",IF(I10&gt;=7,"超7小时未参评",IF(I10&gt;=8,"超时未参评","")))</f>
        <v/>
      </c>
      <c r="M10" t="inlineStr">
        <is>
          <t>已参评</t>
        </is>
      </c>
    </row>
    <row r="11" ht="51" customHeight="1" s="1">
      <c r="A11" t="inlineStr">
        <is>
          <t>15816192843</t>
        </is>
      </c>
      <c r="B11" s="53" t="n">
        <v>46200.78355324074</v>
      </c>
      <c r="C11" t="inlineStr">
        <is>
          <t>饶平城区工作站</t>
        </is>
      </c>
      <c r="D11" t="inlineStr">
        <is>
          <t>陈泽鹏</t>
        </is>
      </c>
      <c r="E11" t="inlineStr">
        <is>
          <t>郑汉钦</t>
        </is>
      </c>
      <c r="F11" t="inlineStr">
        <is>
          <t>已参评好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46200.86688657408</v>
      </c>
      <c r="K11" s="53" t="n">
        <v>46201.2002199074</v>
      </c>
      <c r="L11">
        <f>IF(AND(F11&lt;&gt;"已参评好",I11&gt;=5),"超5小时未参评",IF(I11&gt;=7,"超7小时未参评",IF(I11&gt;=8,"超时未参评","")))</f>
        <v/>
      </c>
      <c r="M11" t="inlineStr">
        <is>
          <t>已参评</t>
        </is>
      </c>
    </row>
    <row r="12" ht="51" customHeight="1" s="1">
      <c r="A12" t="inlineStr">
        <is>
          <t>19126807468</t>
        </is>
      </c>
      <c r="B12" s="53" t="n">
        <v>46200.79199074074</v>
      </c>
      <c r="C12" t="inlineStr">
        <is>
          <t>市区城南工作站</t>
        </is>
      </c>
      <c r="D12" t="inlineStr">
        <is>
          <t>陈理智</t>
        </is>
      </c>
      <c r="E12" t="inlineStr">
        <is>
          <t>李伟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46200.87532407408</v>
      </c>
      <c r="K12" s="53" t="n">
        <v>46201.20865740741</v>
      </c>
      <c r="L12">
        <f>IF(AND(F12&lt;&gt;"已参评好",I12&gt;=5),"超5小时未参评",IF(I12&gt;=7,"超7小时未参评",IF(I12&gt;=8,"超时未参评","")))</f>
        <v/>
      </c>
      <c r="M12" t="inlineStr">
        <is>
          <t>还没收到</t>
        </is>
      </c>
    </row>
    <row r="13" ht="51" customHeight="1" s="1">
      <c r="A13" t="inlineStr">
        <is>
          <t>15816197020</t>
        </is>
      </c>
      <c r="B13" s="53" t="n">
        <v>46200.71209490741</v>
      </c>
      <c r="C13" t="inlineStr">
        <is>
          <t>饶平北片工作站</t>
        </is>
      </c>
      <c r="D13" t="inlineStr">
        <is>
          <t>詹进链</t>
        </is>
      </c>
      <c r="E13" t="inlineStr">
        <is>
          <t>刘锦敏</t>
        </is>
      </c>
      <c r="F13" t="inlineStr">
        <is>
          <t>已参评好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46200.79542824074</v>
      </c>
      <c r="K13" s="53" t="n">
        <v>46201.12876157407</v>
      </c>
      <c r="L13">
        <f>IF(AND(F13&lt;&gt;"已参评好",I13&gt;=5),"超5小时未参评",IF(I13&gt;=7,"超7小时未参评",IF(I13&gt;=8,"超时未参评","")))</f>
        <v/>
      </c>
      <c r="M13" t="inlineStr">
        <is>
          <t>已参评</t>
        </is>
      </c>
    </row>
    <row r="14" ht="51" customHeight="1" s="1">
      <c r="A14" t="inlineStr">
        <is>
          <t>13413795893</t>
        </is>
      </c>
      <c r="B14" s="53" t="n">
        <v>46200.74358796296</v>
      </c>
      <c r="C14" t="inlineStr">
        <is>
          <t>北部四镇工作站</t>
        </is>
      </c>
      <c r="D14" t="inlineStr">
        <is>
          <t>黄再明</t>
        </is>
      </c>
      <c r="E14" t="inlineStr">
        <is>
          <t>陈馥旭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46200.8269212963</v>
      </c>
      <c r="K14" s="53" t="n">
        <v>46201.16025462963</v>
      </c>
      <c r="L14">
        <f>IF(AND(F14&lt;&gt;"已参评好",I14&gt;=5),"超5小时未参评",IF(I14&gt;=7,"超7小时未参评",IF(I14&gt;=8,"超时未参评","")))</f>
        <v/>
      </c>
      <c r="M14" t="inlineStr">
        <is>
          <t>用户没收到</t>
        </is>
      </c>
    </row>
    <row r="15" ht="34" customHeight="1" s="1">
      <c r="A15" t="inlineStr">
        <is>
          <t>14739263703</t>
        </is>
      </c>
      <c r="B15" s="53" t="n">
        <v>46200.7849074074</v>
      </c>
      <c r="C15" t="inlineStr">
        <is>
          <t>高铁三镇工作站</t>
        </is>
      </c>
      <c r="D15" t="inlineStr">
        <is>
          <t>洪名鑫</t>
        </is>
      </c>
      <c r="E15" t="inlineStr">
        <is>
          <t>蔡秋明</t>
        </is>
      </c>
      <c r="F15" t="inlineStr">
        <is>
          <t>已参评好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46200.86824074074</v>
      </c>
      <c r="K15" s="53" t="n">
        <v>46201.20157407408</v>
      </c>
      <c r="L15">
        <f>IF(AND(F15&lt;&gt;"已参评好",I15&gt;=5),"超5小时未参评",IF(I15&gt;=7,"超7小时未参评",IF(I15&gt;=8,"超时未参评","")))</f>
        <v/>
      </c>
      <c r="M15" t="inlineStr">
        <is>
          <t>已参评好</t>
        </is>
      </c>
    </row>
    <row r="16" ht="51" customHeight="1" s="1">
      <c r="A16" t="inlineStr">
        <is>
          <t>13727931134</t>
        </is>
      </c>
      <c r="B16" s="53" t="n">
        <v>46200.7069212963</v>
      </c>
      <c r="C16" t="inlineStr">
        <is>
          <t>瓷都枫溪工作站</t>
        </is>
      </c>
      <c r="D16" t="inlineStr">
        <is>
          <t>许守锦</t>
        </is>
      </c>
      <c r="E16" t="inlineStr">
        <is>
          <t>周湘禹</t>
        </is>
      </c>
      <c r="F16" t="inlineStr">
        <is>
          <t>已参评好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46200.79025462963</v>
      </c>
      <c r="K16" s="53" t="n">
        <v>46201.12358796296</v>
      </c>
      <c r="L16">
        <f>IF(AND(F16&lt;&gt;"已参评好",I16&gt;=5),"超5小时未参评",IF(I16&gt;=7,"超7小时未参评",IF(I16&gt;=8,"超时未参评","")))</f>
        <v/>
      </c>
      <c r="M16" t="inlineStr">
        <is>
          <t>已参评</t>
        </is>
      </c>
    </row>
    <row r="17" ht="51" customHeight="1" s="1">
      <c r="A17" t="inlineStr">
        <is>
          <t>15976321882</t>
        </is>
      </c>
      <c r="B17" s="53" t="n">
        <v>46200.77568287037</v>
      </c>
      <c r="C17" t="inlineStr">
        <is>
          <t>市区城北工作站</t>
        </is>
      </c>
      <c r="D17" t="inlineStr">
        <is>
          <t>陆锐荣</t>
        </is>
      </c>
      <c r="E17" t="inlineStr">
        <is>
          <t>陈锐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46200.85901620371</v>
      </c>
      <c r="K17" s="53" t="n">
        <v>46201.19234953704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19849268943</t>
        </is>
      </c>
      <c r="B18" s="53" t="n">
        <v>46200.7505787037</v>
      </c>
      <c r="C18" t="inlineStr">
        <is>
          <t>韩江新城工作站</t>
        </is>
      </c>
      <c r="D18" t="inlineStr">
        <is>
          <t>邱培烁</t>
        </is>
      </c>
      <c r="E18" t="inlineStr">
        <is>
          <t>高科文</t>
        </is>
      </c>
      <c r="F18" t="inlineStr">
        <is>
          <t>已参评好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46200.83391203704</v>
      </c>
      <c r="K18" s="53" t="n">
        <v>46201.16724537037</v>
      </c>
      <c r="L18">
        <f>IF(AND(F18&lt;&gt;"已参评好",I18&gt;=5),"超5小时未参评",IF(I18&gt;=7,"超7小时未参评",IF(I18&gt;=8,"超时未参评","")))</f>
        <v/>
      </c>
      <c r="M18" t="inlineStr">
        <is>
          <t>已参评</t>
        </is>
      </c>
    </row>
    <row r="19" ht="51" customHeight="1" s="1">
      <c r="A19" t="inlineStr">
        <is>
          <t>15816544144</t>
        </is>
      </c>
      <c r="B19" s="53" t="n">
        <v>46200.76783564815</v>
      </c>
      <c r="C19" t="inlineStr">
        <is>
          <t>瓷都枫溪工作站</t>
        </is>
      </c>
      <c r="D19" t="inlineStr">
        <is>
          <t>许守锦</t>
        </is>
      </c>
      <c r="E19" t="inlineStr">
        <is>
          <t>陈泽民</t>
        </is>
      </c>
      <c r="F19" t="inlineStr">
        <is>
          <t>未参评好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46200.85116898148</v>
      </c>
      <c r="K19" s="53" t="n">
        <v>46201.18450231481</v>
      </c>
      <c r="L19">
        <f>IF(AND(F19&lt;&gt;"已参评好",I19&gt;=5),"超5小时未参评",IF(I19&gt;=7,"超7小时未参评",IF(I19&gt;=8,"超时未参评","")))</f>
        <v/>
      </c>
      <c r="M19" t="inlineStr">
        <is>
          <t>没收到</t>
        </is>
      </c>
    </row>
    <row r="20" ht="51" customHeight="1" s="1">
      <c r="A20" t="inlineStr">
        <is>
          <t>15219878866</t>
        </is>
      </c>
      <c r="B20" s="53" t="n">
        <v>46200.64109953704</v>
      </c>
      <c r="C20" t="inlineStr">
        <is>
          <t>彩塘东凤工作站</t>
        </is>
      </c>
      <c r="D20" t="inlineStr">
        <is>
          <t>丁锐涛</t>
        </is>
      </c>
      <c r="E20" t="inlineStr">
        <is>
          <t>郑德福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46200.72443287037</v>
      </c>
      <c r="K20" s="53" t="n">
        <v>46201.0577662037</v>
      </c>
      <c r="L20">
        <f>IF(AND(F20&lt;&gt;"已参评好",I20&gt;=5),"超5小时未参评",IF(I20&gt;=7,"超7小时未参评",IF(I20&gt;=8,"超时未参评","")))</f>
        <v/>
      </c>
      <c r="M20" t="inlineStr">
        <is>
          <t>没有收到信息</t>
        </is>
      </c>
    </row>
    <row r="21" ht="51" customHeight="1" s="1">
      <c r="A21" t="inlineStr">
        <is>
          <t>13623085017</t>
        </is>
      </c>
      <c r="B21" s="53" t="n">
        <v>46200.66709490741</v>
      </c>
      <c r="C21" t="inlineStr">
        <is>
          <t>韩江新城工作站</t>
        </is>
      </c>
      <c r="D21" t="inlineStr">
        <is>
          <t>邱培烁</t>
        </is>
      </c>
      <c r="E21" t="inlineStr">
        <is>
          <t>陈黄欢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46200.75042824074</v>
      </c>
      <c r="K21" s="53" t="n">
        <v>46201.08376157407</v>
      </c>
      <c r="L21">
        <f>IF(AND(F21&lt;&gt;"已参评好",I21&gt;=5),"超5小时未参评",IF(I21&gt;=7,"超7小时未参评",IF(I21&gt;=8,"超时未参评","")))</f>
        <v/>
      </c>
      <c r="M21" t="inlineStr">
        <is>
          <t>已参评</t>
        </is>
      </c>
    </row>
    <row r="22" ht="51" customHeight="1" s="1">
      <c r="A22" t="inlineStr">
        <is>
          <t>15216971561</t>
        </is>
      </c>
      <c r="B22" s="53" t="n">
        <v>46200.72377314815</v>
      </c>
      <c r="C22" t="inlineStr">
        <is>
          <t>古巷登塘工作站</t>
        </is>
      </c>
      <c r="D22" t="inlineStr">
        <is>
          <t>陈佳雄</t>
        </is>
      </c>
      <c r="E22" t="inlineStr">
        <is>
          <t>刘铭烨</t>
        </is>
      </c>
      <c r="F22" t="inlineStr">
        <is>
          <t>未参评好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46200.80710648148</v>
      </c>
      <c r="K22" s="53" t="n">
        <v>46201.14043981482</v>
      </c>
      <c r="L22">
        <f>IF(AND(F22&lt;&gt;"已参评好",I22&gt;=5),"超5小时未参评",IF(I22&gt;=7,"超7小时未参评",IF(I22&gt;=8,"超时未参评","")))</f>
        <v/>
      </c>
      <c r="M22" t="inlineStr">
        <is>
          <t>暂时没收到</t>
        </is>
      </c>
    </row>
    <row r="23" ht="51" customHeight="1" s="1">
      <c r="A23" t="inlineStr">
        <is>
          <t>15814943824</t>
        </is>
      </c>
      <c r="B23" s="53" t="n">
        <v>46200.66519675926</v>
      </c>
      <c r="C23" t="inlineStr">
        <is>
          <t>东界三镇工作站</t>
        </is>
      </c>
      <c r="D23" t="inlineStr">
        <is>
          <t>周少杰</t>
        </is>
      </c>
      <c r="E23" t="inlineStr">
        <is>
          <t>郑海浜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46200.74853009259</v>
      </c>
      <c r="K23" s="53" t="n">
        <v>46201.08186342593</v>
      </c>
      <c r="L23">
        <f>IF(AND(F23&lt;&gt;"已参评好",I23&gt;=5),"超5小时未参评",IF(I23&gt;=7,"超7小时未参评",IF(I23&gt;=8,"超时未参评","")))</f>
        <v/>
      </c>
      <c r="M23" t="inlineStr">
        <is>
          <t>用户是老人，用老人机，不懂参评</t>
        </is>
      </c>
    </row>
    <row r="24" ht="51" customHeight="1" s="1">
      <c r="A24" t="inlineStr">
        <is>
          <t>13539395033</t>
        </is>
      </c>
      <c r="B24" s="53" t="n">
        <v>46200.68539351852</v>
      </c>
      <c r="C24" t="inlineStr">
        <is>
          <t>市区城南工作站</t>
        </is>
      </c>
      <c r="D24" t="inlineStr">
        <is>
          <t>陈理智</t>
        </is>
      </c>
      <c r="E24" t="inlineStr">
        <is>
          <t>林铿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46200.76872685185</v>
      </c>
      <c r="K24" s="53" t="n">
        <v>46201.10206018519</v>
      </c>
      <c r="L24">
        <f>IF(AND(F24&lt;&gt;"已参评好",I24&gt;=5),"超5小时未参评",IF(I24&gt;=7,"超7小时未参评",IF(I24&gt;=8,"超时未参评","")))</f>
        <v/>
      </c>
      <c r="M24" t="inlineStr">
        <is>
          <t>没收到</t>
        </is>
      </c>
    </row>
    <row r="25" ht="51" customHeight="1" s="1">
      <c r="A25" t="inlineStr">
        <is>
          <t>13534650592</t>
        </is>
      </c>
      <c r="B25" s="53" t="n">
        <v>46200.64954861111</v>
      </c>
      <c r="C25" t="inlineStr">
        <is>
          <t>饶平北片工作站</t>
        </is>
      </c>
      <c r="D25" t="inlineStr">
        <is>
          <t>詹进链</t>
        </is>
      </c>
      <c r="E25" t="inlineStr">
        <is>
          <t>詹蔚均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46200.73288194444</v>
      </c>
      <c r="K25" s="53" t="n">
        <v>46201.06621527778</v>
      </c>
      <c r="L25">
        <f>IF(AND(F25&lt;&gt;"已参评好",I25&gt;=5),"超5小时未参评",IF(I25&gt;=7,"超7小时未参评",IF(I25&gt;=8,"超时未参评","")))</f>
        <v/>
      </c>
      <c r="M25" t="inlineStr">
        <is>
          <t>用户没收到信息</t>
        </is>
      </c>
    </row>
    <row r="26" ht="51" customHeight="1" s="1">
      <c r="A26" t="inlineStr">
        <is>
          <t>13500112095</t>
        </is>
      </c>
      <c r="B26" s="53" t="n">
        <v>46200.66461805555</v>
      </c>
      <c r="C26" t="inlineStr">
        <is>
          <t>古巷登塘工作站</t>
        </is>
      </c>
      <c r="D26" t="inlineStr">
        <is>
          <t>陈佳雄</t>
        </is>
      </c>
      <c r="E26" t="inlineStr">
        <is>
          <t>陈佳雄</t>
        </is>
      </c>
      <c r="F26" t="inlineStr">
        <is>
          <t>已参评好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46200.74795138889</v>
      </c>
      <c r="K26" s="53" t="n">
        <v>46201.08128472222</v>
      </c>
      <c r="L26">
        <f>IF(AND(F26&lt;&gt;"已参评好",I26&gt;=5),"超5小时未参评",IF(I26&gt;=7,"超7小时未参评",IF(I26&gt;=8,"超时未参评","")))</f>
        <v/>
      </c>
      <c r="M26" t="inlineStr">
        <is>
          <t>已参评好</t>
        </is>
      </c>
    </row>
    <row r="27" ht="51" customHeight="1" s="1">
      <c r="A27" t="inlineStr">
        <is>
          <t>13652838229</t>
        </is>
      </c>
      <c r="B27" s="53" t="n">
        <v>46200.70074074074</v>
      </c>
      <c r="C27" t="inlineStr">
        <is>
          <t>饶平中片工作站</t>
        </is>
      </c>
      <c r="D27" t="inlineStr">
        <is>
          <t>郑洽祥</t>
        </is>
      </c>
      <c r="E27" t="inlineStr">
        <is>
          <t>江伟道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46200.78407407407</v>
      </c>
      <c r="K27" s="53" t="n">
        <v>46201.11740740741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15976375974</t>
        </is>
      </c>
      <c r="B28" s="53" t="n">
        <v>46200.76251157407</v>
      </c>
      <c r="C28" t="inlineStr">
        <is>
          <t>高铁三镇工作站</t>
        </is>
      </c>
      <c r="D28" t="inlineStr">
        <is>
          <t>洪名鑫</t>
        </is>
      </c>
      <c r="E28" t="inlineStr">
        <is>
          <t>蔡秋明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46200.84584490741</v>
      </c>
      <c r="K28" s="53" t="n">
        <v>46201.17917824074</v>
      </c>
      <c r="L28">
        <f>IF(AND(F28&lt;&gt;"已参评好",I28&gt;=5),"超5小时未参评",IF(I28&gt;=7,"超7小时未参评",IF(I28&gt;=8,"超时未参评","")))</f>
        <v/>
      </c>
      <c r="M28" t="inlineStr">
        <is>
          <t>用户没收到信息</t>
        </is>
      </c>
    </row>
    <row r="29" ht="51" customHeight="1" s="1">
      <c r="A29" t="inlineStr">
        <is>
          <t>13553719949</t>
        </is>
      </c>
      <c r="B29" s="53" t="n">
        <v>46200.72238425926</v>
      </c>
      <c r="C29" t="inlineStr">
        <is>
          <t>市区城南工作站</t>
        </is>
      </c>
      <c r="D29" t="inlineStr">
        <is>
          <t>陈理智</t>
        </is>
      </c>
      <c r="E29" t="inlineStr">
        <is>
          <t>陈林伟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46200.80571759259</v>
      </c>
      <c r="K29" s="53" t="n">
        <v>46201.13905092593</v>
      </c>
      <c r="L29">
        <f>IF(AND(F29&lt;&gt;"已参评好",I29&gt;=5),"超5小时未参评",IF(I29&gt;=7,"超7小时未参评",IF(I29&gt;=8,"超时未参评","")))</f>
        <v/>
      </c>
      <c r="M29" t="inlineStr">
        <is>
          <t>没收到</t>
        </is>
      </c>
    </row>
    <row r="30" ht="51" customHeight="1" s="1">
      <c r="A30" t="inlineStr">
        <is>
          <t>13902797545</t>
        </is>
      </c>
      <c r="B30" s="53" t="n">
        <v>46200.7615625</v>
      </c>
      <c r="C30" t="inlineStr">
        <is>
          <t>潮安城区工作站</t>
        </is>
      </c>
      <c r="D30" t="inlineStr">
        <is>
          <t>吴家鸣</t>
        </is>
      </c>
      <c r="E30" t="inlineStr">
        <is>
          <t>庄树贤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46200.84489583333</v>
      </c>
      <c r="K30" s="53" t="n">
        <v>46201.17822916667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17819290868</t>
        </is>
      </c>
      <c r="B31" s="53" t="n">
        <v>46200.73664351852</v>
      </c>
      <c r="C31" t="inlineStr">
        <is>
          <t>饶平城区工作站</t>
        </is>
      </c>
      <c r="D31" t="inlineStr">
        <is>
          <t>陈泽鹏</t>
        </is>
      </c>
      <c r="E31" t="inlineStr">
        <is>
          <t>江振煜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46200.81997685185</v>
      </c>
      <c r="K31" s="53" t="n">
        <v>46201.15331018518</v>
      </c>
      <c r="L31">
        <f>IF(AND(F31&lt;&gt;"已参评好",I31&gt;=5),"超5小时未参评",IF(I31&gt;=7,"超7小时未参评",IF(I31&gt;=8,"超时未参评","")))</f>
        <v/>
      </c>
      <c r="M31" t="inlineStr">
        <is>
          <t>已参评</t>
        </is>
      </c>
    </row>
    <row r="32" ht="51" customHeight="1" s="1">
      <c r="A32" t="inlineStr">
        <is>
          <t>18823501137</t>
        </is>
      </c>
      <c r="B32" s="53" t="n">
        <v>46200.64893518519</v>
      </c>
      <c r="C32" t="inlineStr">
        <is>
          <t>市区城北工作站</t>
        </is>
      </c>
      <c r="D32" t="inlineStr">
        <is>
          <t>陆锐荣</t>
        </is>
      </c>
      <c r="E32" t="inlineStr">
        <is>
          <t>陈宏章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46200.73226851852</v>
      </c>
      <c r="K32" s="53" t="n">
        <v>46201.06560185185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13534615235</t>
        </is>
      </c>
      <c r="B33" s="53" t="n">
        <v>46200.6837962963</v>
      </c>
      <c r="C33" t="inlineStr">
        <is>
          <t>饶平城区工作站</t>
        </is>
      </c>
      <c r="D33" t="inlineStr">
        <is>
          <t>陈泽鹏</t>
        </is>
      </c>
      <c r="E33" t="inlineStr">
        <is>
          <t>刘春辉</t>
        </is>
      </c>
      <c r="F33" t="inlineStr">
        <is>
          <t>未参评好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46200.76712962963</v>
      </c>
      <c r="K33" s="53" t="n">
        <v>46201.10046296296</v>
      </c>
      <c r="L33">
        <f>IF(AND(F33&lt;&gt;"已参评好",I33&gt;=5),"超5小时未参评",IF(I33&gt;=7,"超7小时未参评",IF(I33&gt;=8,"超时未参评","")))</f>
        <v/>
      </c>
      <c r="M33" t="inlineStr">
        <is>
          <t>联系不上用户</t>
        </is>
      </c>
    </row>
    <row r="34" ht="51" customHeight="1" s="1">
      <c r="A34" t="inlineStr">
        <is>
          <t>13828383332</t>
        </is>
      </c>
      <c r="B34" s="53" t="n">
        <v>46200.68853009259</v>
      </c>
      <c r="C34" t="inlineStr">
        <is>
          <t>市区城北工作站</t>
        </is>
      </c>
      <c r="D34" t="inlineStr">
        <is>
          <t>陆锐荣</t>
        </is>
      </c>
      <c r="E34" t="inlineStr">
        <is>
          <t>周创镔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46200.77186342593</v>
      </c>
      <c r="K34" s="53" t="n">
        <v>46201.10519675926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15014573291</t>
        </is>
      </c>
      <c r="B35" s="53" t="n">
        <v>46200.8403587963</v>
      </c>
      <c r="C35" t="inlineStr">
        <is>
          <t>饶平中片工作站</t>
        </is>
      </c>
      <c r="D35" t="inlineStr">
        <is>
          <t>郑洽祥</t>
        </is>
      </c>
      <c r="E35" t="inlineStr">
        <is>
          <t>江伟道</t>
        </is>
      </c>
      <c r="F35" t="inlineStr">
        <is>
          <t>未参评好</t>
        </is>
      </c>
      <c r="G35" t="inlineStr">
        <is>
          <t>超时</t>
        </is>
      </c>
      <c r="H35" t="inlineStr">
        <is>
          <t>否</t>
        </is>
      </c>
      <c r="I35" s="54">
        <f>(NOW()-J35)*24</f>
        <v/>
      </c>
      <c r="J35" s="53" t="n">
        <v>46201.42369212963</v>
      </c>
      <c r="K35" s="53" t="n">
        <v>46201.75702546296</v>
      </c>
      <c r="L35">
        <f>IF(AND(F35&lt;&gt;"已参评好",I35&gt;=5),"超5小时未参评",IF(I35&gt;=7,"超7小时未参评",IF(I35&gt;=8,"超时未参评","")))</f>
        <v/>
      </c>
      <c r="M35" t="inlineStr">
        <is>
          <t>客户没收到参评短信</t>
        </is>
      </c>
    </row>
    <row r="36" ht="51" customHeight="1" s="1">
      <c r="A36" t="inlineStr">
        <is>
          <t>13553759586</t>
        </is>
      </c>
      <c r="B36" s="53" t="n">
        <v>46201.40858796296</v>
      </c>
      <c r="C36" t="inlineStr">
        <is>
          <t>饶平中片工作站</t>
        </is>
      </c>
      <c r="D36" t="inlineStr">
        <is>
          <t>郑洽祥</t>
        </is>
      </c>
      <c r="E36" t="inlineStr">
        <is>
          <t>江伟道</t>
        </is>
      </c>
      <c r="F36" t="inlineStr">
        <is>
          <t>未参评好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46201.4919212963</v>
      </c>
      <c r="K36" s="53" t="n">
        <v>46201.82525462963</v>
      </c>
      <c r="L36">
        <f>IF(AND(F36&lt;&gt;"已参评好",I36&gt;=5),"超5小时未参评",IF(I36&gt;=7,"超7小时未参评",IF(I36&gt;=8,"超时未参评","")))</f>
        <v/>
      </c>
      <c r="M36" t="inlineStr">
        <is>
          <t>客户没收到参评短信</t>
        </is>
      </c>
    </row>
    <row r="37" ht="51" customHeight="1" s="1">
      <c r="A37" t="inlineStr">
        <is>
          <t>15016514074</t>
        </is>
      </c>
      <c r="B37" s="53" t="n">
        <v>46200.85783564814</v>
      </c>
      <c r="C37" t="inlineStr">
        <is>
          <t>瓷都枫溪工作站</t>
        </is>
      </c>
      <c r="D37" t="inlineStr">
        <is>
          <t>许守锦</t>
        </is>
      </c>
      <c r="E37" t="inlineStr">
        <is>
          <t>陈洽龙</t>
        </is>
      </c>
      <c r="G37" t="inlineStr">
        <is>
          <t>超时</t>
        </is>
      </c>
      <c r="H37" t="inlineStr">
        <is>
          <t>否</t>
        </is>
      </c>
      <c r="I37" s="54">
        <f>(NOW()-J37)*24</f>
        <v/>
      </c>
      <c r="J37" s="53" t="n">
        <v>46201.44116898148</v>
      </c>
      <c r="K37" s="53" t="n">
        <v>46201.77450231482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15322718981</t>
        </is>
      </c>
      <c r="B38" s="53" t="n">
        <v>46200.86083333333</v>
      </c>
      <c r="C38" t="inlineStr">
        <is>
          <t>瓷都枫溪工作站</t>
        </is>
      </c>
      <c r="D38" t="inlineStr">
        <is>
          <t>许守锦</t>
        </is>
      </c>
      <c r="E38" t="inlineStr">
        <is>
          <t>谢梓湘</t>
        </is>
      </c>
      <c r="G38" t="inlineStr">
        <is>
          <t>超时</t>
        </is>
      </c>
      <c r="H38" t="inlineStr">
        <is>
          <t>否</t>
        </is>
      </c>
      <c r="I38" s="54">
        <f>(NOW()-J38)*24</f>
        <v/>
      </c>
      <c r="J38" s="53" t="n">
        <v>46201.44416666667</v>
      </c>
      <c r="K38" s="53" t="n">
        <v>46201.7775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14739234016</t>
        </is>
      </c>
      <c r="B39" s="53" t="n">
        <v>46201.38410879629</v>
      </c>
      <c r="C39" t="inlineStr">
        <is>
          <t>古巷登塘工作站</t>
        </is>
      </c>
      <c r="D39" t="inlineStr">
        <is>
          <t>陈佳雄</t>
        </is>
      </c>
      <c r="E39" t="inlineStr">
        <is>
          <t>邱瑞斯</t>
        </is>
      </c>
      <c r="F39" t="inlineStr">
        <is>
          <t>未参评好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46201.46744212963</v>
      </c>
      <c r="K39" s="53" t="n">
        <v>46201.80077546297</v>
      </c>
      <c r="L39">
        <f>IF(AND(F39&lt;&gt;"已参评好",I39&gt;=5),"超5小时未参评",IF(I39&gt;=7,"超7小时未参评",IF(I39&gt;=8,"超时未参评","")))</f>
        <v/>
      </c>
      <c r="M39" t="inlineStr">
        <is>
          <t>短信删除</t>
        </is>
      </c>
    </row>
    <row r="40">
      <c r="A40" t="inlineStr">
        <is>
          <t>15919542778</t>
        </is>
      </c>
      <c r="B40" s="53" t="n">
        <v>46201.40340277777</v>
      </c>
      <c r="C40" t="inlineStr">
        <is>
          <t>饶平西片工作站</t>
        </is>
      </c>
      <c r="D40" t="inlineStr">
        <is>
          <t>吴泽镐</t>
        </is>
      </c>
      <c r="E40" t="inlineStr">
        <is>
          <t>林锦彬</t>
        </is>
      </c>
      <c r="F40" t="inlineStr">
        <is>
          <t>已参评好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46201.48673611111</v>
      </c>
      <c r="K40" s="53" t="n">
        <v>46201.82006944445</v>
      </c>
      <c r="L40">
        <f>IF(AND(F40&lt;&gt;"已参评好",I40&gt;=5),"超5小时未参评",IF(I40&gt;=7,"超7小时未参评",IF(I40&gt;=8,"超时未参评","")))</f>
        <v/>
      </c>
      <c r="M40" t="inlineStr">
        <is>
          <t>已经参评</t>
        </is>
      </c>
    </row>
    <row r="41">
      <c r="A41" t="inlineStr">
        <is>
          <t>13690000297</t>
        </is>
      </c>
      <c r="B41" s="53" t="n">
        <v>46200.88980324074</v>
      </c>
      <c r="C41" t="inlineStr">
        <is>
          <t>市区城南工作站</t>
        </is>
      </c>
      <c r="D41" t="inlineStr">
        <is>
          <t>陈理智</t>
        </is>
      </c>
      <c r="E41" t="inlineStr">
        <is>
          <t>林佳宏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否</t>
        </is>
      </c>
      <c r="I41" s="54">
        <f>(NOW()-J41)*24</f>
        <v/>
      </c>
      <c r="J41" s="53" t="n">
        <v>46201.47313657407</v>
      </c>
      <c r="K41" s="53" t="n">
        <v>46201.80646990741</v>
      </c>
      <c r="L41">
        <f>IF(AND(F41&lt;&gt;"已参评好",I41&gt;=5),"超5小时未参评",IF(I41&gt;=7,"超7小时未参评",IF(I41&gt;=8,"超时未参评","")))</f>
        <v/>
      </c>
      <c r="M41" t="inlineStr">
        <is>
          <t>没收到</t>
        </is>
      </c>
    </row>
    <row r="42">
      <c r="A42" t="inlineStr">
        <is>
          <t>36530072809</t>
        </is>
      </c>
      <c r="B42" s="53" t="n">
        <v>46200.87523148148</v>
      </c>
      <c r="C42" t="inlineStr">
        <is>
          <t>瓷都枫溪工作站</t>
        </is>
      </c>
      <c r="D42" t="inlineStr">
        <is>
          <t>许守锦</t>
        </is>
      </c>
      <c r="E42" t="inlineStr">
        <is>
          <t>陈洽龙</t>
        </is>
      </c>
      <c r="G42" t="inlineStr">
        <is>
          <t>超时</t>
        </is>
      </c>
      <c r="H42" t="inlineStr">
        <is>
          <t>否</t>
        </is>
      </c>
      <c r="I42" s="54">
        <f>(NOW()-J42)*24</f>
        <v/>
      </c>
      <c r="J42" s="53" t="n">
        <v>46201.45856481481</v>
      </c>
      <c r="K42" s="53" t="n">
        <v>46201.79189814815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15876803704</t>
        </is>
      </c>
      <c r="B43" s="53" t="n">
        <v>46200.85591435185</v>
      </c>
      <c r="C43" t="inlineStr">
        <is>
          <t>韩江新城工作站</t>
        </is>
      </c>
      <c r="D43" t="inlineStr">
        <is>
          <t>邱培烁</t>
        </is>
      </c>
      <c r="E43" t="inlineStr">
        <is>
          <t>刘伟煌</t>
        </is>
      </c>
      <c r="F43" t="inlineStr">
        <is>
          <t>未参评好</t>
        </is>
      </c>
      <c r="G43" t="inlineStr">
        <is>
          <t>超时</t>
        </is>
      </c>
      <c r="H43" t="inlineStr">
        <is>
          <t>否</t>
        </is>
      </c>
      <c r="I43" s="54">
        <f>(NOW()-J43)*24</f>
        <v/>
      </c>
      <c r="J43" s="53" t="n">
        <v>46201.43924768519</v>
      </c>
      <c r="K43" s="53" t="n">
        <v>46201.77258101852</v>
      </c>
      <c r="L43">
        <f>IF(AND(F43&lt;&gt;"已参评好",I43&gt;=5),"超5小时未参评",IF(I43&gt;=7,"超7小时未参评",IF(I43&gt;=8,"超时未参评","")))</f>
        <v/>
      </c>
      <c r="M43" t="inlineStr">
        <is>
          <t>用户是长辈，不会操作</t>
        </is>
      </c>
    </row>
    <row r="44">
      <c r="A44" t="inlineStr">
        <is>
          <t>15913028729</t>
        </is>
      </c>
      <c r="B44" s="53" t="n">
        <v>46200.86594907408</v>
      </c>
      <c r="C44" t="inlineStr">
        <is>
          <t>市区城北工作站</t>
        </is>
      </c>
      <c r="D44" t="inlineStr">
        <is>
          <t>陆锐荣</t>
        </is>
      </c>
      <c r="E44" t="inlineStr">
        <is>
          <t>曹贤伟</t>
        </is>
      </c>
      <c r="F44" t="inlineStr">
        <is>
          <t>已参评好</t>
        </is>
      </c>
      <c r="G44" t="inlineStr">
        <is>
          <t>超时</t>
        </is>
      </c>
      <c r="H44" t="inlineStr">
        <is>
          <t>否</t>
        </is>
      </c>
      <c r="I44" s="54">
        <f>(NOW()-J44)*24</f>
        <v/>
      </c>
      <c r="J44" s="53" t="n">
        <v>46201.4492824074</v>
      </c>
      <c r="K44" s="53" t="n">
        <v>46201.78261574074</v>
      </c>
      <c r="L44">
        <f>IF(AND(F44&lt;&gt;"已参评好",I44&gt;=5),"超5小时未参评",IF(I44&gt;=7,"超7小时未参评",IF(I44&gt;=8,"超时未参评","")))</f>
        <v/>
      </c>
      <c r="M44" t="inlineStr">
        <is>
          <t>已参评好</t>
        </is>
      </c>
    </row>
    <row r="45">
      <c r="A45" t="inlineStr">
        <is>
          <t>13435575373</t>
        </is>
      </c>
      <c r="B45" s="53" t="n">
        <v>46200.87980324074</v>
      </c>
      <c r="C45" t="inlineStr">
        <is>
          <t>瓷都枫溪工作站</t>
        </is>
      </c>
      <c r="D45" t="inlineStr">
        <is>
          <t>许守锦</t>
        </is>
      </c>
      <c r="E45" t="inlineStr">
        <is>
          <t>卢奕鑫</t>
        </is>
      </c>
      <c r="G45" t="inlineStr">
        <is>
          <t>超时</t>
        </is>
      </c>
      <c r="H45" t="inlineStr">
        <is>
          <t>否</t>
        </is>
      </c>
      <c r="I45" s="54">
        <f>(NOW()-J45)*24</f>
        <v/>
      </c>
      <c r="J45" s="53" t="n">
        <v>46201.46313657407</v>
      </c>
      <c r="K45" s="53" t="n">
        <v>46201.79646990741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17807686083</t>
        </is>
      </c>
      <c r="B46" s="53" t="n">
        <v>46201.44623842592</v>
      </c>
      <c r="C46" t="inlineStr">
        <is>
          <t>江东龙湖工作站</t>
        </is>
      </c>
      <c r="D46" t="inlineStr">
        <is>
          <t>郑州杰</t>
        </is>
      </c>
      <c r="E46" t="inlineStr">
        <is>
          <t>谢利军</t>
        </is>
      </c>
      <c r="F46" t="inlineStr">
        <is>
          <t>已参评好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46201.52957175926</v>
      </c>
      <c r="K46" s="53" t="n">
        <v>46201.8629050926</v>
      </c>
      <c r="L46">
        <f>IF(AND(F46&lt;&gt;"已参评好",I46&gt;=5),"超5小时未参评",IF(I46&gt;=7,"超7小时未参评",IF(I46&gt;=8,"超时未参评","")))</f>
        <v/>
      </c>
      <c r="M46" t="inlineStr">
        <is>
          <t>已参评好</t>
        </is>
      </c>
    </row>
    <row r="47">
      <c r="A47" t="inlineStr">
        <is>
          <t>15089763382</t>
        </is>
      </c>
      <c r="B47" s="53" t="n">
        <v>46201.43902777778</v>
      </c>
      <c r="C47" t="inlineStr">
        <is>
          <t>饶平西片工作站</t>
        </is>
      </c>
      <c r="D47" t="inlineStr">
        <is>
          <t>吴泽镐</t>
        </is>
      </c>
      <c r="E47" t="inlineStr">
        <is>
          <t>麦煌圳</t>
        </is>
      </c>
      <c r="F47" t="inlineStr">
        <is>
          <t>未参评好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46201.52236111111</v>
      </c>
      <c r="K47" s="53" t="n">
        <v>46201.85569444444</v>
      </c>
      <c r="L47">
        <f>IF(AND(F47&lt;&gt;"已参评好",I47&gt;=5),"超5小时未参评",IF(I47&gt;=7,"超7小时未参评",IF(I47&gt;=8,"超时未参评","")))</f>
        <v/>
      </c>
      <c r="M47" t="inlineStr">
        <is>
          <t>没收到信息</t>
        </is>
      </c>
    </row>
    <row r="48">
      <c r="A48" t="inlineStr">
        <is>
          <t>13076480686</t>
        </is>
      </c>
      <c r="B48" s="53" t="n">
        <v>46201.59248842593</v>
      </c>
      <c r="C48" t="inlineStr">
        <is>
          <t>韩江新城工作站</t>
        </is>
      </c>
      <c r="D48" t="inlineStr">
        <is>
          <t>邱培烁</t>
        </is>
      </c>
      <c r="E48" t="inlineStr">
        <is>
          <t>黄文振</t>
        </is>
      </c>
      <c r="F48" t="inlineStr">
        <is>
          <t>未参评好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46201.67582175926</v>
      </c>
      <c r="K48" s="53" t="n">
        <v>46202.00915509259</v>
      </c>
      <c r="L48">
        <f>IF(AND(F48&lt;&gt;"已参评好",I48&gt;=5),"超5小时未参评",IF(I48&gt;=7,"超7小时未参评",IF(I48&gt;=8,"超时未参评","")))</f>
        <v/>
      </c>
      <c r="M48" t="inlineStr">
        <is>
          <t>用户收不到信息</t>
        </is>
      </c>
    </row>
    <row r="49">
      <c r="A49" t="inlineStr">
        <is>
          <t>13670760423</t>
        </is>
      </c>
      <c r="B49" s="53" t="n">
        <v>46201.4421412037</v>
      </c>
      <c r="C49" t="inlineStr">
        <is>
          <t>市区城南工作站</t>
        </is>
      </c>
      <c r="D49" t="inlineStr">
        <is>
          <t>陈理智</t>
        </is>
      </c>
      <c r="E49" t="inlineStr">
        <is>
          <t>冯伟群</t>
        </is>
      </c>
      <c r="F49" t="inlineStr">
        <is>
          <t>已参评好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46201.52547453704</v>
      </c>
      <c r="K49" s="53" t="n">
        <v>46201.85880787037</v>
      </c>
      <c r="L49">
        <f>IF(AND(F49&lt;&gt;"已参评好",I49&gt;=5),"超5小时未参评",IF(I49&gt;=7,"超7小时未参评",IF(I49&gt;=8,"超时未参评","")))</f>
        <v/>
      </c>
      <c r="M49" t="inlineStr">
        <is>
          <t>客户表示已评</t>
        </is>
      </c>
    </row>
    <row r="50">
      <c r="A50" t="inlineStr">
        <is>
          <t>13902790626</t>
        </is>
      </c>
      <c r="B50" s="53" t="n">
        <v>46201.4871412037</v>
      </c>
      <c r="C50" t="inlineStr">
        <is>
          <t>瓷都枫溪工作站</t>
        </is>
      </c>
      <c r="D50" t="inlineStr">
        <is>
          <t>许守锦</t>
        </is>
      </c>
      <c r="E50" t="inlineStr">
        <is>
          <t>陈洽龙</t>
        </is>
      </c>
      <c r="F50" t="inlineStr">
        <is>
          <t>未参评好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46201.57047453704</v>
      </c>
      <c r="K50" s="53" t="n">
        <v>46201.90380787037</v>
      </c>
      <c r="L50">
        <f>IF(AND(F50&lt;&gt;"已参评好",I50&gt;=5),"超5小时未参评",IF(I50&gt;=7,"超7小时未参评",IF(I50&gt;=8,"超时未参评","")))</f>
        <v/>
      </c>
      <c r="M50" t="inlineStr">
        <is>
          <t>收不到信息</t>
        </is>
      </c>
    </row>
    <row r="51">
      <c r="A51" t="inlineStr">
        <is>
          <t>18819908019</t>
        </is>
      </c>
      <c r="B51" s="53" t="n">
        <v>46201.46616898148</v>
      </c>
      <c r="C51" t="inlineStr">
        <is>
          <t>市区城北工作站</t>
        </is>
      </c>
      <c r="D51" t="inlineStr">
        <is>
          <t>陆锐荣</t>
        </is>
      </c>
      <c r="E51" t="inlineStr">
        <is>
          <t>徐建章</t>
        </is>
      </c>
      <c r="F51" t="inlineStr">
        <is>
          <t>已参评好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46201.54950231482</v>
      </c>
      <c r="K51" s="53" t="n">
        <v>46201.88283564815</v>
      </c>
      <c r="L51">
        <f>IF(AND(F51&lt;&gt;"已参评好",I51&gt;=5),"超5小时未参评",IF(I51&gt;=7,"超7小时未参评",IF(I51&gt;=8,"超时未参评","")))</f>
        <v/>
      </c>
      <c r="M51" t="inlineStr">
        <is>
          <t>已参评好</t>
        </is>
      </c>
    </row>
    <row r="52">
      <c r="A52" t="inlineStr">
        <is>
          <t>14739232263</t>
        </is>
      </c>
      <c r="B52" s="53" t="n">
        <v>46201.45653935185</v>
      </c>
      <c r="C52" t="inlineStr">
        <is>
          <t>市区城南工作站</t>
        </is>
      </c>
      <c r="D52" t="inlineStr">
        <is>
          <t>陈理智</t>
        </is>
      </c>
      <c r="E52" t="inlineStr">
        <is>
          <t>陈诗俊</t>
        </is>
      </c>
      <c r="F52" t="inlineStr">
        <is>
          <t>未参评好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46201.53987268519</v>
      </c>
      <c r="K52" s="53" t="n">
        <v>46201.87320601852</v>
      </c>
      <c r="L52">
        <f>IF(AND(F52&lt;&gt;"已参评好",I52&gt;=5),"超5小时未参评",IF(I52&gt;=7,"超7小时未参评",IF(I52&gt;=8,"超时未参评","")))</f>
        <v/>
      </c>
      <c r="M52" t="inlineStr">
        <is>
          <t>没收到</t>
        </is>
      </c>
    </row>
    <row r="53">
      <c r="A53" t="inlineStr">
        <is>
          <t>15876868730</t>
        </is>
      </c>
      <c r="B53" s="53" t="n">
        <v>46201.41861111111</v>
      </c>
      <c r="C53" t="inlineStr">
        <is>
          <t>彩塘东凤工作站</t>
        </is>
      </c>
      <c r="D53" t="inlineStr">
        <is>
          <t>丁锐涛</t>
        </is>
      </c>
      <c r="E53" t="inlineStr">
        <is>
          <t>杨泽伟</t>
        </is>
      </c>
      <c r="F53" t="inlineStr">
        <is>
          <t>已参评好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46201.50194444445</v>
      </c>
      <c r="K53" s="53" t="n">
        <v>46201.83527777778</v>
      </c>
      <c r="L53">
        <f>IF(AND(F53&lt;&gt;"已参评好",I53&gt;=5),"超5小时未参评",IF(I53&gt;=7,"超7小时未参评",IF(I53&gt;=8,"超时未参评","")))</f>
        <v/>
      </c>
      <c r="M53" t="inlineStr">
        <is>
          <t>已参评好</t>
        </is>
      </c>
    </row>
    <row r="54">
      <c r="A54" t="inlineStr">
        <is>
          <t>15919554355</t>
        </is>
      </c>
      <c r="B54" s="53" t="n">
        <v>46201.51079861111</v>
      </c>
      <c r="C54" t="inlineStr">
        <is>
          <t>磷官铁工作站</t>
        </is>
      </c>
      <c r="D54" t="inlineStr">
        <is>
          <t>吴坊</t>
        </is>
      </c>
      <c r="E54" t="inlineStr">
        <is>
          <t>刘广锋</t>
        </is>
      </c>
      <c r="F54" t="inlineStr">
        <is>
          <t>已参评好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46201.59413194445</v>
      </c>
      <c r="K54" s="53" t="n">
        <v>46201.92746527777</v>
      </c>
      <c r="L54">
        <f>IF(AND(F54&lt;&gt;"已参评好",I54&gt;=5),"超5小时未参评",IF(I54&gt;=7,"超7小时未参评",IF(I54&gt;=8,"超时未参评","")))</f>
        <v/>
      </c>
      <c r="M54" t="inlineStr">
        <is>
          <t>已评</t>
        </is>
      </c>
    </row>
    <row r="55">
      <c r="A55" t="inlineStr">
        <is>
          <t>14739257215</t>
        </is>
      </c>
      <c r="B55" s="53" t="n">
        <v>46201.45755787037</v>
      </c>
      <c r="C55" t="inlineStr">
        <is>
          <t>高铁三镇工作站</t>
        </is>
      </c>
      <c r="D55" t="inlineStr">
        <is>
          <t>洪名鑫</t>
        </is>
      </c>
      <c r="E55" t="inlineStr">
        <is>
          <t>陈林</t>
        </is>
      </c>
      <c r="F55" t="inlineStr">
        <is>
          <t>未参评好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46201.5408912037</v>
      </c>
      <c r="K55" s="53" t="n">
        <v>46201.87422453704</v>
      </c>
      <c r="L55">
        <f>IF(AND(F55&lt;&gt;"已参评好",I55&gt;=5),"超5小时未参评",IF(I55&gt;=7,"超7小时未参评",IF(I55&gt;=8,"超时未参评","")))</f>
        <v/>
      </c>
      <c r="M55" t="inlineStr">
        <is>
          <t>用户不会看短信</t>
        </is>
      </c>
    </row>
    <row r="56">
      <c r="A56" t="inlineStr">
        <is>
          <t>13160630167</t>
        </is>
      </c>
      <c r="B56" s="53" t="n">
        <v>46201.60833333333</v>
      </c>
      <c r="C56" t="inlineStr">
        <is>
          <t>潮安城区工作站</t>
        </is>
      </c>
      <c r="D56" t="inlineStr">
        <is>
          <t>吴家鸣</t>
        </is>
      </c>
      <c r="E56" t="inlineStr">
        <is>
          <t>梁林勃</t>
        </is>
      </c>
      <c r="F56" t="inlineStr">
        <is>
          <t>未参评好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46201.69166666667</v>
      </c>
      <c r="K56" s="53" t="n">
        <v>46202.025</v>
      </c>
      <c r="L56">
        <f>IF(AND(F56&lt;&gt;"已参评好",I56&gt;=5),"超5小时未参评",IF(I56&gt;=7,"超7小时未参评",IF(I56&gt;=8,"超时未参评","")))</f>
        <v/>
      </c>
      <c r="M56" t="inlineStr">
        <is>
          <t>13160630167还没收到</t>
        </is>
      </c>
    </row>
    <row r="57">
      <c r="A57" t="inlineStr">
        <is>
          <t>36530072165</t>
        </is>
      </c>
      <c r="B57" s="53" t="n">
        <v>46201.47583333333</v>
      </c>
      <c r="C57" t="inlineStr">
        <is>
          <t>饶平中片工作站</t>
        </is>
      </c>
      <c r="D57" t="inlineStr">
        <is>
          <t>郑洽祥</t>
        </is>
      </c>
      <c r="E57" t="inlineStr">
        <is>
          <t>陈宋杰</t>
        </is>
      </c>
      <c r="F57" t="inlineStr">
        <is>
          <t>未参评好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46201.55916666667</v>
      </c>
      <c r="K57" s="53" t="n">
        <v>46201.8925</v>
      </c>
      <c r="L57">
        <f>IF(AND(F57&lt;&gt;"已参评好",I57&gt;=5),"超5小时未参评",IF(I57&gt;=7,"超7小时未参评",IF(I57&gt;=8,"超时未参评","")))</f>
        <v/>
      </c>
      <c r="M57" t="inlineStr">
        <is>
          <t>客户没收到参评短信</t>
        </is>
      </c>
    </row>
    <row r="58">
      <c r="A58" t="inlineStr">
        <is>
          <t>13829030504</t>
        </is>
      </c>
      <c r="B58" s="53" t="n">
        <v>46201.48126157407</v>
      </c>
      <c r="C58" t="inlineStr">
        <is>
          <t>市区城北工作站</t>
        </is>
      </c>
      <c r="D58" t="inlineStr">
        <is>
          <t>陆锐荣</t>
        </is>
      </c>
      <c r="E58" t="inlineStr">
        <is>
          <t>曹贤伟</t>
        </is>
      </c>
      <c r="F58" t="inlineStr">
        <is>
          <t>未参评好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46201.56459490741</v>
      </c>
      <c r="K58" s="53" t="n">
        <v>46201.89792824074</v>
      </c>
      <c r="L58">
        <f>IF(AND(F58&lt;&gt;"已参评好",I58&gt;=5),"超5小时未参评",IF(I58&gt;=7,"超7小时未参评",IF(I58&gt;=8,"超时未参评","")))</f>
        <v/>
      </c>
      <c r="M58" t="inlineStr">
        <is>
          <t>未收到信息</t>
        </is>
      </c>
    </row>
    <row r="59">
      <c r="A59" t="inlineStr">
        <is>
          <t>19126802535</t>
        </is>
      </c>
      <c r="B59" s="53" t="n">
        <v>46201.44230324074</v>
      </c>
      <c r="C59" t="inlineStr">
        <is>
          <t>市区城南工作站</t>
        </is>
      </c>
      <c r="D59" t="inlineStr">
        <is>
          <t>陈理智</t>
        </is>
      </c>
      <c r="E59" t="inlineStr">
        <is>
          <t>陈涛</t>
        </is>
      </c>
      <c r="F59" t="inlineStr">
        <is>
          <t>已参评好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46201.52563657407</v>
      </c>
      <c r="K59" s="53" t="n">
        <v>46201.85896990741</v>
      </c>
      <c r="L59">
        <f>IF(AND(F59&lt;&gt;"已参评好",I59&gt;=5),"超5小时未参评",IF(I59&gt;=7,"超7小时未参评",IF(I59&gt;=8,"超时未参评","")))</f>
        <v/>
      </c>
      <c r="M59" t="inlineStr">
        <is>
          <t>已参评</t>
        </is>
      </c>
    </row>
    <row r="60">
      <c r="A60" t="inlineStr">
        <is>
          <t>15992394207</t>
        </is>
      </c>
      <c r="B60" s="53" t="n">
        <v>46201.46641203704</v>
      </c>
      <c r="C60" t="inlineStr">
        <is>
          <t>饶平中片工作站</t>
        </is>
      </c>
      <c r="D60" t="inlineStr">
        <is>
          <t>郑洽祥</t>
        </is>
      </c>
      <c r="E60" t="inlineStr">
        <is>
          <t>王俊旭</t>
        </is>
      </c>
      <c r="F60" t="inlineStr">
        <is>
          <t>未参评好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46201.54974537037</v>
      </c>
      <c r="K60" s="53" t="n">
        <v>46201.8830787037</v>
      </c>
      <c r="L60">
        <f>IF(AND(F60&lt;&gt;"已参评好",I60&gt;=5),"超5小时未参评",IF(I60&gt;=7,"超7小时未参评",IF(I60&gt;=8,"超时未参评","")))</f>
        <v/>
      </c>
      <c r="M60" t="inlineStr">
        <is>
          <t>机主在外地，不会参评</t>
        </is>
      </c>
    </row>
    <row r="61">
      <c r="A61" t="inlineStr">
        <is>
          <t>17819460784</t>
        </is>
      </c>
      <c r="B61" s="53" t="n">
        <v>46201.61951388889</v>
      </c>
      <c r="C61" t="inlineStr">
        <is>
          <t>韩江新城工作站</t>
        </is>
      </c>
      <c r="D61" t="inlineStr">
        <is>
          <t>邱培烁</t>
        </is>
      </c>
      <c r="E61" t="inlineStr">
        <is>
          <t>高科文</t>
        </is>
      </c>
      <c r="F61" t="inlineStr">
        <is>
          <t>已参评好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46201.70284722222</v>
      </c>
      <c r="K61" s="53" t="n">
        <v>46202.03618055556</v>
      </c>
      <c r="L61">
        <f>IF(AND(F61&lt;&gt;"已参评好",I61&gt;=5),"超5小时未参评",IF(I61&gt;=7,"超7小时未参评",IF(I61&gt;=8,"超时未参评","")))</f>
        <v/>
      </c>
      <c r="M61" t="inlineStr">
        <is>
          <t>已参评</t>
        </is>
      </c>
    </row>
    <row r="62">
      <c r="A62" t="inlineStr">
        <is>
          <t>14739158751</t>
        </is>
      </c>
      <c r="B62" s="53" t="n">
        <v>46201.61912037037</v>
      </c>
      <c r="C62" t="inlineStr">
        <is>
          <t>彩塘东凤工作站</t>
        </is>
      </c>
      <c r="D62" t="inlineStr">
        <is>
          <t>丁锐涛</t>
        </is>
      </c>
      <c r="E62" t="inlineStr">
        <is>
          <t>蔡文伟</t>
        </is>
      </c>
      <c r="F62" t="inlineStr">
        <is>
          <t>未参评好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46201.70245370371</v>
      </c>
      <c r="K62" s="53" t="n">
        <v>46202.03578703704</v>
      </c>
      <c r="L62">
        <f>IF(AND(F62&lt;&gt;"已参评好",I62&gt;=5),"超5小时未参评",IF(I62&gt;=7,"超7小时未参评",IF(I62&gt;=8,"超时未参评","")))</f>
        <v/>
      </c>
      <c r="M62" t="inlineStr">
        <is>
          <t>没有收到</t>
        </is>
      </c>
    </row>
    <row r="63">
      <c r="A63" t="inlineStr">
        <is>
          <t>14739257843</t>
        </is>
      </c>
      <c r="B63" s="53" t="n">
        <v>46201.45842592593</v>
      </c>
      <c r="C63" t="inlineStr">
        <is>
          <t>北部四镇工作站</t>
        </is>
      </c>
      <c r="D63" t="inlineStr">
        <is>
          <t>黄再明</t>
        </is>
      </c>
      <c r="E63" t="inlineStr">
        <is>
          <t>林杰</t>
        </is>
      </c>
      <c r="F63" t="inlineStr">
        <is>
          <t>已参评好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46201.54175925926</v>
      </c>
      <c r="K63" s="53" t="n">
        <v>46201.87509259259</v>
      </c>
      <c r="L63">
        <f>IF(AND(F63&lt;&gt;"已参评好",I63&gt;=5),"超5小时未参评",IF(I63&gt;=7,"超7小时未参评",IF(I63&gt;=8,"超时未参评","")))</f>
        <v/>
      </c>
      <c r="M63" t="inlineStr">
        <is>
          <t>已参评好</t>
        </is>
      </c>
    </row>
    <row r="64">
      <c r="A64" t="inlineStr">
        <is>
          <t>15219870247</t>
        </is>
      </c>
      <c r="B64" s="53" t="n">
        <v>46201.43700231481</v>
      </c>
      <c r="C64" t="inlineStr">
        <is>
          <t>古巷登塘工作站</t>
        </is>
      </c>
      <c r="D64" t="inlineStr">
        <is>
          <t>陈佳雄</t>
        </is>
      </c>
      <c r="E64" t="inlineStr">
        <is>
          <t>刘泽标</t>
        </is>
      </c>
      <c r="F64" t="inlineStr">
        <is>
          <t>已参评好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46201.52033564815</v>
      </c>
      <c r="K64" s="53" t="n">
        <v>46201.85366898148</v>
      </c>
      <c r="L64">
        <f>IF(AND(F64&lt;&gt;"已参评好",I64&gt;=5),"超5小时未参评",IF(I64&gt;=7,"超7小时未参评",IF(I64&gt;=8,"超时未参评","")))</f>
        <v/>
      </c>
      <c r="M64" t="inlineStr">
        <is>
          <t>已参评好</t>
        </is>
      </c>
    </row>
    <row r="65">
      <c r="A65" t="inlineStr">
        <is>
          <t>18023928026</t>
        </is>
      </c>
      <c r="B65" s="53" t="n">
        <v>46201.49696759259</v>
      </c>
      <c r="C65" t="inlineStr">
        <is>
          <t>市区城南工作站</t>
        </is>
      </c>
      <c r="D65" t="inlineStr">
        <is>
          <t>陈理智</t>
        </is>
      </c>
      <c r="E65" t="inlineStr">
        <is>
          <t>陈涛</t>
        </is>
      </c>
      <c r="F65" t="inlineStr">
        <is>
          <t>未参评好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46201.58030092593</v>
      </c>
      <c r="K65" s="53" t="n">
        <v>46201.91363425926</v>
      </c>
      <c r="L65">
        <f>IF(AND(F65&lt;&gt;"已参评好",I65&gt;=5),"超5小时未参评",IF(I65&gt;=7,"超7小时未参评",IF(I65&gt;=8,"超时未参评","")))</f>
        <v/>
      </c>
      <c r="M65" t="inlineStr">
        <is>
          <t>没收到</t>
        </is>
      </c>
    </row>
    <row r="66">
      <c r="A66" t="inlineStr">
        <is>
          <t>15976313181</t>
        </is>
      </c>
      <c r="B66" s="53" t="n">
        <v>46201.58597222222</v>
      </c>
      <c r="C66" t="inlineStr">
        <is>
          <t>瓷都枫溪工作站</t>
        </is>
      </c>
      <c r="D66" t="inlineStr">
        <is>
          <t>许守锦</t>
        </is>
      </c>
      <c r="E66" t="inlineStr">
        <is>
          <t>谢梓湘</t>
        </is>
      </c>
      <c r="F66" t="inlineStr">
        <is>
          <t>未参评好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46201.66930555556</v>
      </c>
      <c r="K66" s="53" t="n">
        <v>46202.00263888889</v>
      </c>
      <c r="L66">
        <f>IF(AND(F66&lt;&gt;"已参评好",I66&gt;=5),"超5小时未参评",IF(I66&gt;=7,"超7小时未参评",IF(I66&gt;=8,"超时未参评","")))</f>
        <v/>
      </c>
      <c r="M66" t="inlineStr">
        <is>
          <t>用户说收不到信息</t>
        </is>
      </c>
    </row>
    <row r="67">
      <c r="A67" t="inlineStr">
        <is>
          <t>13413744003</t>
        </is>
      </c>
      <c r="B67" s="53" t="n">
        <v>46201.58700231482</v>
      </c>
      <c r="C67" t="inlineStr">
        <is>
          <t>韩江新城工作站</t>
        </is>
      </c>
      <c r="D67" t="inlineStr">
        <is>
          <t>邱培烁</t>
        </is>
      </c>
      <c r="E67" t="inlineStr">
        <is>
          <t>刘伟煌</t>
        </is>
      </c>
      <c r="F67" t="inlineStr">
        <is>
          <t>已参评好</t>
        </is>
      </c>
      <c r="G67" t="inlineStr">
        <is>
          <t>超时</t>
        </is>
      </c>
      <c r="H67" t="inlineStr">
        <is>
          <t>是</t>
        </is>
      </c>
      <c r="I67" s="54">
        <f>(NOW()-J67)*24</f>
        <v/>
      </c>
      <c r="J67" s="53" t="n">
        <v>46201.67033564814</v>
      </c>
      <c r="K67" s="53" t="n">
        <v>46202.00366898148</v>
      </c>
      <c r="L67">
        <f>IF(AND(F67&lt;&gt;"已参评好",I67&gt;=5),"超5小时未参评",IF(I67&gt;=7,"超7小时未参评",IF(I67&gt;=8,"超时未参评","")))</f>
        <v/>
      </c>
      <c r="M67" t="inlineStr">
        <is>
          <t>已参评</t>
        </is>
      </c>
    </row>
    <row r="68">
      <c r="A68" t="inlineStr">
        <is>
          <t>36530072813</t>
        </is>
      </c>
      <c r="B68" s="53" t="n">
        <v>46201.46059027778</v>
      </c>
      <c r="C68" t="inlineStr">
        <is>
          <t>高铁三镇工作站</t>
        </is>
      </c>
      <c r="D68" t="inlineStr">
        <is>
          <t>洪名鑫</t>
        </is>
      </c>
      <c r="E68" t="inlineStr">
        <is>
          <t>孙建泽</t>
        </is>
      </c>
      <c r="F68" t="inlineStr">
        <is>
          <t>未参评好</t>
        </is>
      </c>
      <c r="G68" t="inlineStr">
        <is>
          <t>超时</t>
        </is>
      </c>
      <c r="H68" t="inlineStr">
        <is>
          <t>是</t>
        </is>
      </c>
      <c r="I68" s="54">
        <f>(NOW()-J68)*24</f>
        <v/>
      </c>
      <c r="J68" s="53" t="n">
        <v>46201.54392361111</v>
      </c>
      <c r="K68" s="53" t="n">
        <v>46201.87725694444</v>
      </c>
      <c r="L68">
        <f>IF(AND(F68&lt;&gt;"已参评好",I68&gt;=5),"超5小时未参评",IF(I68&gt;=7,"超7小时未参评",IF(I68&gt;=8,"超时未参评","")))</f>
        <v/>
      </c>
      <c r="M68" t="inlineStr">
        <is>
          <t>用户忙，不配合参评</t>
        </is>
      </c>
    </row>
    <row r="69">
      <c r="A69" t="inlineStr">
        <is>
          <t>13413753329</t>
        </is>
      </c>
      <c r="B69" s="53" t="n">
        <v>46201.50414351852</v>
      </c>
      <c r="C69" t="inlineStr">
        <is>
          <t>饶平城区工作站</t>
        </is>
      </c>
      <c r="D69" t="inlineStr">
        <is>
          <t>陈泽鹏</t>
        </is>
      </c>
      <c r="E69" t="inlineStr">
        <is>
          <t>陈旭钦</t>
        </is>
      </c>
      <c r="F69" t="inlineStr">
        <is>
          <t>已参评好</t>
        </is>
      </c>
      <c r="G69" t="inlineStr">
        <is>
          <t>超时</t>
        </is>
      </c>
      <c r="H69" t="inlineStr">
        <is>
          <t>是</t>
        </is>
      </c>
      <c r="I69" s="54">
        <f>(NOW()-J69)*24</f>
        <v/>
      </c>
      <c r="J69" s="53" t="n">
        <v>46201.58747685186</v>
      </c>
      <c r="K69" s="53" t="n">
        <v>46201.92081018518</v>
      </c>
      <c r="L69">
        <f>IF(AND(F69&lt;&gt;"已参评好",I69&gt;=5),"超5小时未参评",IF(I69&gt;=7,"超7小时未参评",IF(I69&gt;=8,"超时未参评","")))</f>
        <v/>
      </c>
      <c r="M69" t="inlineStr">
        <is>
          <t>已参评</t>
        </is>
      </c>
    </row>
    <row r="70">
      <c r="A70" t="inlineStr">
        <is>
          <t>15216971383</t>
        </is>
      </c>
      <c r="B70" s="53" t="n">
        <v>46201.47284722222</v>
      </c>
      <c r="C70" t="inlineStr">
        <is>
          <t>古巷登塘工作站</t>
        </is>
      </c>
      <c r="D70" t="inlineStr">
        <is>
          <t>陈佳雄</t>
        </is>
      </c>
      <c r="E70" t="inlineStr">
        <is>
          <t>郑杰帆</t>
        </is>
      </c>
      <c r="F70" t="inlineStr">
        <is>
          <t>未参评好</t>
        </is>
      </c>
      <c r="G70" t="inlineStr">
        <is>
          <t>超时</t>
        </is>
      </c>
      <c r="H70" t="inlineStr">
        <is>
          <t>是</t>
        </is>
      </c>
      <c r="I70" s="54">
        <f>(NOW()-J70)*24</f>
        <v/>
      </c>
      <c r="J70" s="53" t="n">
        <v>46201.55618055556</v>
      </c>
      <c r="K70" s="53" t="n">
        <v>46201.88951388889</v>
      </c>
      <c r="L70">
        <f>IF(AND(F70&lt;&gt;"已参评好",I70&gt;=5),"超5小时未参评",IF(I70&gt;=7,"超7小时未参评",IF(I70&gt;=8,"超时未参评","")))</f>
        <v/>
      </c>
      <c r="M70" t="inlineStr">
        <is>
          <t>还没收到</t>
        </is>
      </c>
    </row>
    <row r="71">
      <c r="A71" t="inlineStr">
        <is>
          <t>18820370425</t>
        </is>
      </c>
      <c r="B71" s="53" t="n">
        <v>46201.49009259259</v>
      </c>
      <c r="C71" t="inlineStr">
        <is>
          <t>凤塘镇区工作站</t>
        </is>
      </c>
      <c r="D71" t="inlineStr">
        <is>
          <t>曾声锦</t>
        </is>
      </c>
      <c r="E71" t="inlineStr">
        <is>
          <t>邢森鹏</t>
        </is>
      </c>
      <c r="F71" t="inlineStr">
        <is>
          <t>已参评好</t>
        </is>
      </c>
      <c r="G71" t="inlineStr">
        <is>
          <t>超时</t>
        </is>
      </c>
      <c r="H71" t="inlineStr">
        <is>
          <t>是</t>
        </is>
      </c>
      <c r="I71" s="54">
        <f>(NOW()-J71)*24</f>
        <v/>
      </c>
      <c r="J71" s="53" t="n">
        <v>46201.57342592593</v>
      </c>
      <c r="K71" s="53" t="n">
        <v>46201.90675925926</v>
      </c>
      <c r="L71">
        <f>IF(AND(F71&lt;&gt;"已参评好",I71&gt;=5),"超5小时未参评",IF(I71&gt;=7,"超7小时未参评",IF(I71&gt;=8,"超时未参评","")))</f>
        <v/>
      </c>
      <c r="M71" t="inlineStr">
        <is>
          <t>已参评好</t>
        </is>
      </c>
    </row>
    <row r="72">
      <c r="A72" t="inlineStr">
        <is>
          <t>15820154483</t>
        </is>
      </c>
      <c r="B72" s="53" t="n">
        <v>46201.42840277778</v>
      </c>
      <c r="C72" t="inlineStr">
        <is>
          <t>市区城北工作站</t>
        </is>
      </c>
      <c r="D72" t="inlineStr">
        <is>
          <t>陆锐荣</t>
        </is>
      </c>
      <c r="E72" t="inlineStr">
        <is>
          <t>徐建章</t>
        </is>
      </c>
      <c r="F72" t="inlineStr">
        <is>
          <t>已参评好</t>
        </is>
      </c>
      <c r="G72" t="inlineStr">
        <is>
          <t>超时</t>
        </is>
      </c>
      <c r="H72" t="inlineStr">
        <is>
          <t>是</t>
        </is>
      </c>
      <c r="I72" s="54">
        <f>(NOW()-J72)*24</f>
        <v/>
      </c>
      <c r="J72" s="53" t="n">
        <v>46201.51173611111</v>
      </c>
      <c r="K72" s="53" t="n">
        <v>46201.84506944445</v>
      </c>
      <c r="L72">
        <f>IF(AND(F72&lt;&gt;"已参评好",I72&gt;=5),"超5小时未参评",IF(I72&gt;=7,"超7小时未参评",IF(I72&gt;=8,"超时未参评","")))</f>
        <v/>
      </c>
      <c r="M72" t="inlineStr">
        <is>
          <t>已参评好</t>
        </is>
      </c>
    </row>
    <row r="73">
      <c r="A73" t="inlineStr">
        <is>
          <t>13413799234</t>
        </is>
      </c>
      <c r="B73" s="53" t="n">
        <v>46201.60883101852</v>
      </c>
      <c r="C73" t="inlineStr">
        <is>
          <t>潮安城区工作站</t>
        </is>
      </c>
      <c r="D73" t="inlineStr">
        <is>
          <t>吴家鸣</t>
        </is>
      </c>
      <c r="E73" t="inlineStr">
        <is>
          <t>曾喜标</t>
        </is>
      </c>
      <c r="F73" t="inlineStr">
        <is>
          <t>未参评好</t>
        </is>
      </c>
      <c r="G73" t="inlineStr">
        <is>
          <t>超时</t>
        </is>
      </c>
      <c r="H73" t="inlineStr">
        <is>
          <t>是</t>
        </is>
      </c>
      <c r="I73" s="54">
        <f>(NOW()-J73)*24</f>
        <v/>
      </c>
      <c r="J73" s="53" t="n">
        <v>46201.69216435185</v>
      </c>
      <c r="K73" s="53" t="n">
        <v>46202.02549768519</v>
      </c>
      <c r="L73">
        <f>IF(AND(F73&lt;&gt;"已参评好",I73&gt;=5),"超5小时未参评",IF(I73&gt;=7,"超7小时未参评",IF(I73&gt;=8,"超时未参评","")))</f>
        <v/>
      </c>
      <c r="M73" t="inlineStr">
        <is>
          <t>13413799234
新装用户微信没有回复，电话没有接</t>
        </is>
      </c>
    </row>
    <row r="74">
      <c r="A74" t="inlineStr">
        <is>
          <t>13902797803</t>
        </is>
      </c>
      <c r="B74" s="53" t="n">
        <v>46201.49350694445</v>
      </c>
      <c r="C74" t="inlineStr">
        <is>
          <t>市区城北工作站</t>
        </is>
      </c>
      <c r="D74" t="inlineStr">
        <is>
          <t>陆锐荣</t>
        </is>
      </c>
      <c r="E74" t="inlineStr">
        <is>
          <t>陈锐</t>
        </is>
      </c>
      <c r="F74" t="inlineStr">
        <is>
          <t>已参评好</t>
        </is>
      </c>
      <c r="G74" t="inlineStr">
        <is>
          <t>超时</t>
        </is>
      </c>
      <c r="H74" t="inlineStr">
        <is>
          <t>是</t>
        </is>
      </c>
      <c r="I74" s="54">
        <f>(NOW()-J74)*24</f>
        <v/>
      </c>
      <c r="J74" s="53" t="n">
        <v>46201.57684027778</v>
      </c>
      <c r="K74" s="53" t="n">
        <v>46201.91017361111</v>
      </c>
      <c r="L74">
        <f>IF(AND(F74&lt;&gt;"已参评好",I74&gt;=5),"超5小时未参评",IF(I74&gt;=7,"超7小时未参评",IF(I74&gt;=8,"超时未参评","")))</f>
        <v/>
      </c>
      <c r="M74" t="inlineStr">
        <is>
          <t>已参评好</t>
        </is>
      </c>
    </row>
    <row r="75">
      <c r="A75" t="inlineStr">
        <is>
          <t>13715730857</t>
        </is>
      </c>
      <c r="B75" s="53" t="n">
        <v>46201.58634259259</v>
      </c>
      <c r="C75" t="inlineStr">
        <is>
          <t>饶平西片工作站</t>
        </is>
      </c>
      <c r="D75" t="inlineStr">
        <is>
          <t>吴泽镐</t>
        </is>
      </c>
      <c r="E75" t="inlineStr">
        <is>
          <t>林通达</t>
        </is>
      </c>
      <c r="F75" t="inlineStr">
        <is>
          <t>未参评好</t>
        </is>
      </c>
      <c r="G75" t="inlineStr">
        <is>
          <t>超时</t>
        </is>
      </c>
      <c r="H75" t="inlineStr">
        <is>
          <t>是</t>
        </is>
      </c>
      <c r="I75" s="54">
        <f>(NOW()-J75)*24</f>
        <v/>
      </c>
      <c r="J75" s="53" t="n">
        <v>46201.66967592593</v>
      </c>
      <c r="K75" s="53" t="n">
        <v>46202.00300925926</v>
      </c>
      <c r="L75">
        <f>IF(AND(F75&lt;&gt;"已参评好",I75&gt;=5),"超5小时未参评",IF(I75&gt;=7,"超7小时未参评",IF(I75&gt;=8,"超时未参评","")))</f>
        <v/>
      </c>
      <c r="M75" t="inlineStr">
        <is>
          <t>。联系不到客户</t>
        </is>
      </c>
    </row>
    <row r="76">
      <c r="A76" t="inlineStr">
        <is>
          <t>18125805810</t>
        </is>
      </c>
      <c r="B76" s="53" t="n">
        <v>46201.52587962963</v>
      </c>
      <c r="C76" t="inlineStr">
        <is>
          <t>瓷都枫溪工作站</t>
        </is>
      </c>
      <c r="D76" t="inlineStr">
        <is>
          <t>许守锦</t>
        </is>
      </c>
      <c r="E76" t="inlineStr">
        <is>
          <t>洪溢</t>
        </is>
      </c>
      <c r="F76" t="inlineStr">
        <is>
          <t>未参评好</t>
        </is>
      </c>
      <c r="G76" t="inlineStr">
        <is>
          <t>超时</t>
        </is>
      </c>
      <c r="H76" t="inlineStr">
        <is>
          <t>是</t>
        </is>
      </c>
      <c r="I76" s="54">
        <f>(NOW()-J76)*24</f>
        <v/>
      </c>
      <c r="J76" s="53" t="n">
        <v>46201.60921296296</v>
      </c>
      <c r="K76" s="53" t="n">
        <v>46201.9425462963</v>
      </c>
      <c r="L76">
        <f>IF(AND(F76&lt;&gt;"已参评好",I76&gt;=5),"超5小时未参评",IF(I76&gt;=7,"超7小时未参评",IF(I76&gt;=8,"超时未参评","")))</f>
        <v/>
      </c>
      <c r="M76" t="inlineStr">
        <is>
          <t>转网收不到</t>
        </is>
      </c>
    </row>
    <row r="77">
      <c r="A77" t="inlineStr">
        <is>
          <t>18023918139</t>
        </is>
      </c>
      <c r="B77" s="53" t="n">
        <v>46201.49564814815</v>
      </c>
      <c r="C77" t="inlineStr">
        <is>
          <t>市区城南工作站</t>
        </is>
      </c>
      <c r="D77" t="inlineStr">
        <is>
          <t>陈理智</t>
        </is>
      </c>
      <c r="E77" t="inlineStr">
        <is>
          <t>黄钿</t>
        </is>
      </c>
      <c r="F77" t="inlineStr">
        <is>
          <t>未参评好</t>
        </is>
      </c>
      <c r="G77" t="inlineStr">
        <is>
          <t>超时</t>
        </is>
      </c>
      <c r="H77" t="inlineStr">
        <is>
          <t>是</t>
        </is>
      </c>
      <c r="I77" s="54">
        <f>(NOW()-J77)*24</f>
        <v/>
      </c>
      <c r="J77" s="53" t="n">
        <v>46201.57898148148</v>
      </c>
      <c r="K77" s="53" t="n">
        <v>46201.91231481481</v>
      </c>
      <c r="L77">
        <f>IF(AND(F77&lt;&gt;"已参评好",I77&gt;=5),"超5小时未参评",IF(I77&gt;=7,"超7小时未参评",IF(I77&gt;=8,"超时未参评","")))</f>
        <v/>
      </c>
      <c r="M77" t="inlineStr">
        <is>
          <t>没找到有短信来</t>
        </is>
      </c>
    </row>
    <row r="78">
      <c r="A78" t="inlineStr">
        <is>
          <t>13690026397</t>
        </is>
      </c>
      <c r="B78" s="53" t="n">
        <v>46201.45815972222</v>
      </c>
      <c r="C78" t="inlineStr">
        <is>
          <t>江东龙湖工作站</t>
        </is>
      </c>
      <c r="D78" t="inlineStr">
        <is>
          <t>郑州杰</t>
        </is>
      </c>
      <c r="E78" t="inlineStr">
        <is>
          <t>庄树标</t>
        </is>
      </c>
      <c r="F78" t="inlineStr">
        <is>
          <t>未参评好</t>
        </is>
      </c>
      <c r="G78" t="inlineStr">
        <is>
          <t>超时</t>
        </is>
      </c>
      <c r="H78" t="inlineStr">
        <is>
          <t>是</t>
        </is>
      </c>
      <c r="I78" s="54">
        <f>(NOW()-J78)*24</f>
        <v/>
      </c>
      <c r="J78" s="53" t="n">
        <v>46201.54149305556</v>
      </c>
      <c r="K78" s="53" t="n">
        <v>46201.87482638889</v>
      </c>
      <c r="L78">
        <f>IF(AND(F78&lt;&gt;"已参评好",I78&gt;=5),"超5小时未参评",IF(I78&gt;=7,"超7小时未参评",IF(I78&gt;=8,"超时未参评","")))</f>
        <v/>
      </c>
      <c r="M78" t="inlineStr">
        <is>
          <t>客户无法配合</t>
        </is>
      </c>
    </row>
    <row r="79">
      <c r="A79" t="inlineStr">
        <is>
          <t>13421051859</t>
        </is>
      </c>
      <c r="B79" s="53" t="n">
        <v>46201.53254629629</v>
      </c>
      <c r="C79" t="inlineStr">
        <is>
          <t>潮安城区工作站</t>
        </is>
      </c>
      <c r="D79" t="inlineStr">
        <is>
          <t>吴家鸣</t>
        </is>
      </c>
      <c r="E79" t="inlineStr">
        <is>
          <t>曾桐波</t>
        </is>
      </c>
      <c r="F79" t="inlineStr">
        <is>
          <t>已参评好</t>
        </is>
      </c>
      <c r="G79" t="inlineStr">
        <is>
          <t>超时</t>
        </is>
      </c>
      <c r="H79" t="inlineStr">
        <is>
          <t>是</t>
        </is>
      </c>
      <c r="I79" s="54">
        <f>(NOW()-J79)*24</f>
        <v/>
      </c>
      <c r="J79" s="53" t="n">
        <v>46201.61587962963</v>
      </c>
      <c r="K79" s="53" t="n">
        <v>46201.94921296297</v>
      </c>
      <c r="L79">
        <f>IF(AND(F79&lt;&gt;"已参评好",I79&gt;=5),"超5小时未参评",IF(I79&gt;=7,"超7小时未参评",IF(I79&gt;=8,"超时未参评","")))</f>
        <v/>
      </c>
      <c r="M79" t="inlineStr">
        <is>
          <t>已参评好</t>
        </is>
      </c>
    </row>
    <row r="80">
      <c r="A80" t="inlineStr">
        <is>
          <t>15876881760</t>
        </is>
      </c>
      <c r="B80" s="53" t="n">
        <v>46201.50414351852</v>
      </c>
      <c r="C80" t="inlineStr">
        <is>
          <t>市区城北工作站</t>
        </is>
      </c>
      <c r="E80" t="inlineStr">
        <is>
          <t>林锐浩</t>
        </is>
      </c>
      <c r="F80" t="inlineStr">
        <is>
          <t>已参评好</t>
        </is>
      </c>
      <c r="G80" t="inlineStr">
        <is>
          <t>超时</t>
        </is>
      </c>
      <c r="H80" t="inlineStr">
        <is>
          <t>是</t>
        </is>
      </c>
      <c r="I80" s="54">
        <f>(NOW()-J80)*24</f>
        <v/>
      </c>
      <c r="J80" s="53" t="n">
        <v>46201.58747685186</v>
      </c>
      <c r="K80" s="53" t="n">
        <v>46201.92081018518</v>
      </c>
      <c r="L80">
        <f>IF(AND(F80&lt;&gt;"已参评好",I80&gt;=5),"超5小时未参评",IF(I80&gt;=7,"超7小时未参评",IF(I80&gt;=8,"超时未参评","")))</f>
        <v/>
      </c>
      <c r="M80" t="inlineStr">
        <is>
          <t>已参评好</t>
        </is>
      </c>
    </row>
    <row r="81">
      <c r="A81" t="inlineStr">
        <is>
          <t>13923502838</t>
        </is>
      </c>
      <c r="B81" s="53" t="n">
        <v>46201.48457175926</v>
      </c>
      <c r="C81" t="inlineStr">
        <is>
          <t>韩江新城工作站</t>
        </is>
      </c>
      <c r="D81" t="inlineStr">
        <is>
          <t>邱培烁</t>
        </is>
      </c>
      <c r="E81" t="inlineStr">
        <is>
          <t>黄文振</t>
        </is>
      </c>
      <c r="F81" t="inlineStr">
        <is>
          <t>未参评好</t>
        </is>
      </c>
      <c r="G81" t="inlineStr">
        <is>
          <t>超时</t>
        </is>
      </c>
      <c r="H81" t="inlineStr">
        <is>
          <t>是</t>
        </is>
      </c>
      <c r="I81" s="54">
        <f>(NOW()-J81)*24</f>
        <v/>
      </c>
      <c r="J81" s="53" t="n">
        <v>46201.56790509259</v>
      </c>
      <c r="K81" s="53" t="n">
        <v>46201.90123842593</v>
      </c>
      <c r="L81">
        <f>IF(AND(F81&lt;&gt;"已参评好",I81&gt;=5),"超5小时未参评",IF(I81&gt;=7,"超7小时未参评",IF(I81&gt;=8,"超时未参评","")))</f>
        <v/>
      </c>
      <c r="M81" t="inlineStr">
        <is>
          <t>用户收不到信息</t>
        </is>
      </c>
    </row>
    <row r="82">
      <c r="A82" t="inlineStr">
        <is>
          <t>13652814539</t>
        </is>
      </c>
      <c r="B82" s="53" t="n">
        <v>46201.46178240741</v>
      </c>
      <c r="C82" t="inlineStr">
        <is>
          <t>高铁三镇工作站</t>
        </is>
      </c>
      <c r="D82" t="inlineStr">
        <is>
          <t>洪名鑫</t>
        </is>
      </c>
      <c r="E82" t="inlineStr">
        <is>
          <t>陈宏炀</t>
        </is>
      </c>
      <c r="F82" t="inlineStr">
        <is>
          <t>未参评好</t>
        </is>
      </c>
      <c r="G82" t="inlineStr">
        <is>
          <t>超时</t>
        </is>
      </c>
      <c r="H82" t="inlineStr">
        <is>
          <t>是</t>
        </is>
      </c>
      <c r="I82" s="54">
        <f>(NOW()-J82)*24</f>
        <v/>
      </c>
      <c r="J82" s="53" t="n">
        <v>46201.54511574074</v>
      </c>
      <c r="K82" s="53" t="n">
        <v>46201.87844907407</v>
      </c>
      <c r="L82">
        <f>IF(AND(F82&lt;&gt;"已参评好",I82&gt;=5),"超5小时未参评",IF(I82&gt;=7,"超7小时未参评",IF(I82&gt;=8,"超时未参评","")))</f>
        <v/>
      </c>
      <c r="M82" t="inlineStr">
        <is>
          <t>用户没收到信息</t>
        </is>
      </c>
    </row>
    <row r="83">
      <c r="A83" t="inlineStr">
        <is>
          <t>13690090682</t>
        </is>
      </c>
      <c r="B83" s="53" t="n">
        <v>46201.49046296296</v>
      </c>
      <c r="C83" t="inlineStr">
        <is>
          <t>市区城南工作站</t>
        </is>
      </c>
      <c r="D83" t="inlineStr">
        <is>
          <t>陈理智</t>
        </is>
      </c>
      <c r="E83" t="inlineStr">
        <is>
          <t>陈少杰</t>
        </is>
      </c>
      <c r="F83" t="inlineStr">
        <is>
          <t>未参评好</t>
        </is>
      </c>
      <c r="G83" t="inlineStr">
        <is>
          <t>超时</t>
        </is>
      </c>
      <c r="H83" t="inlineStr">
        <is>
          <t>是</t>
        </is>
      </c>
      <c r="I83" s="54">
        <f>(NOW()-J83)*24</f>
        <v/>
      </c>
      <c r="J83" s="53" t="n">
        <v>46201.5737962963</v>
      </c>
      <c r="K83" s="53" t="n">
        <v>46201.90712962963</v>
      </c>
      <c r="L83">
        <f>IF(AND(F83&lt;&gt;"已参评好",I83&gt;=5),"超5小时未参评",IF(I83&gt;=7,"超7小时未参评",IF(I83&gt;=8,"超时未参评","")))</f>
        <v/>
      </c>
      <c r="M83" t="inlineStr">
        <is>
          <t>老人机，无法参评</t>
        </is>
      </c>
    </row>
    <row r="84">
      <c r="A84" t="inlineStr">
        <is>
          <t>36530072173</t>
        </is>
      </c>
      <c r="B84" s="53" t="n">
        <v>46201.61917824074</v>
      </c>
      <c r="C84" t="inlineStr">
        <is>
          <t>韩江新城工作站</t>
        </is>
      </c>
      <c r="D84" t="inlineStr">
        <is>
          <t>邱培烁</t>
        </is>
      </c>
      <c r="E84" t="inlineStr">
        <is>
          <t>黄文振</t>
        </is>
      </c>
      <c r="F84" t="inlineStr">
        <is>
          <t>未参评好</t>
        </is>
      </c>
      <c r="G84" t="inlineStr">
        <is>
          <t>超时</t>
        </is>
      </c>
      <c r="H84" t="inlineStr">
        <is>
          <t>是</t>
        </is>
      </c>
      <c r="I84" s="54">
        <f>(NOW()-J84)*24</f>
        <v/>
      </c>
      <c r="J84" s="53" t="n">
        <v>46201.70251157408</v>
      </c>
      <c r="K84" s="53" t="n">
        <v>46202.0358449074</v>
      </c>
      <c r="L84">
        <f>IF(AND(F84&lt;&gt;"已参评好",I84&gt;=5),"超5小时未参评",IF(I84&gt;=7,"超7小时未参评",IF(I84&gt;=8,"超时未参评","")))</f>
        <v/>
      </c>
      <c r="M84" t="inlineStr">
        <is>
          <t>用户说没看到短信</t>
        </is>
      </c>
    </row>
    <row r="85">
      <c r="A85" t="inlineStr">
        <is>
          <t>13829058830</t>
        </is>
      </c>
      <c r="B85" s="53" t="n">
        <v>46201.61497685185</v>
      </c>
      <c r="C85" t="inlineStr">
        <is>
          <t>市区城北工作站</t>
        </is>
      </c>
      <c r="D85" t="inlineStr">
        <is>
          <t>陆锐荣</t>
        </is>
      </c>
      <c r="E85" t="inlineStr">
        <is>
          <t>曹贤伟</t>
        </is>
      </c>
      <c r="F85" t="inlineStr">
        <is>
          <t>未参评好</t>
        </is>
      </c>
      <c r="G85" t="inlineStr">
        <is>
          <t>超时</t>
        </is>
      </c>
      <c r="H85" t="inlineStr">
        <is>
          <t>是</t>
        </is>
      </c>
      <c r="I85" s="54">
        <f>(NOW()-J85)*24</f>
        <v/>
      </c>
      <c r="J85" s="53" t="n">
        <v>46201.69831018519</v>
      </c>
      <c r="K85" s="53" t="n">
        <v>46202.03164351852</v>
      </c>
      <c r="L85">
        <f>IF(AND(F85&lt;&gt;"已参评好",I85&gt;=5),"超5小时未参评",IF(I85&gt;=7,"超7小时未参评",IF(I85&gt;=8,"超时未参评","")))</f>
        <v/>
      </c>
      <c r="M85" t="inlineStr">
        <is>
          <t>未收到信息</t>
        </is>
      </c>
    </row>
    <row r="86">
      <c r="A86" t="inlineStr">
        <is>
          <t>15707688855</t>
        </is>
      </c>
      <c r="B86" s="53" t="n">
        <v>46201.62358796296</v>
      </c>
      <c r="C86" t="inlineStr">
        <is>
          <t>古巷登塘工作站</t>
        </is>
      </c>
      <c r="D86" t="inlineStr">
        <is>
          <t>陈佳雄</t>
        </is>
      </c>
      <c r="E86" t="inlineStr">
        <is>
          <t>黄曙镛</t>
        </is>
      </c>
      <c r="F86" t="inlineStr">
        <is>
          <t>未参评好</t>
        </is>
      </c>
      <c r="G86" t="inlineStr">
        <is>
          <t>超时</t>
        </is>
      </c>
      <c r="H86" t="inlineStr">
        <is>
          <t>是</t>
        </is>
      </c>
      <c r="I86" s="54">
        <f>(NOW()-J86)*24</f>
        <v/>
      </c>
      <c r="J86" s="53" t="n">
        <v>46201.7069212963</v>
      </c>
      <c r="K86" s="53" t="n">
        <v>46202.04025462963</v>
      </c>
      <c r="L86">
        <f>IF(AND(F86&lt;&gt;"已参评好",I86&gt;=5),"超5小时未参评",IF(I86&gt;=7,"超7小时未参评",IF(I86&gt;=8,"超时未参评","")))</f>
        <v/>
      </c>
      <c r="M86" t="inlineStr">
        <is>
          <t>还没收到</t>
        </is>
      </c>
    </row>
    <row r="87">
      <c r="A87" t="inlineStr">
        <is>
          <t>17880676184</t>
        </is>
      </c>
      <c r="B87" s="53" t="n">
        <v>46201.50986111111</v>
      </c>
      <c r="C87" t="inlineStr">
        <is>
          <t>市区城南工作站</t>
        </is>
      </c>
      <c r="D87" t="inlineStr">
        <is>
          <t>陈理智</t>
        </is>
      </c>
      <c r="E87" t="inlineStr">
        <is>
          <t>陈庆炎</t>
        </is>
      </c>
      <c r="F87" t="inlineStr">
        <is>
          <t>未参评好</t>
        </is>
      </c>
      <c r="G87" t="inlineStr">
        <is>
          <t>超时</t>
        </is>
      </c>
      <c r="H87" t="inlineStr">
        <is>
          <t>是</t>
        </is>
      </c>
      <c r="I87" s="54">
        <f>(NOW()-J87)*24</f>
        <v/>
      </c>
      <c r="J87" s="53" t="n">
        <v>46201.59319444445</v>
      </c>
      <c r="K87" s="53" t="n">
        <v>46201.92652777778</v>
      </c>
      <c r="L87">
        <f>IF(AND(F87&lt;&gt;"已参评好",I87&gt;=5),"超5小时未参评",IF(I87&gt;=7,"超7小时未参评",IF(I87&gt;=8,"超时未参评","")))</f>
        <v/>
      </c>
      <c r="M87" t="inlineStr">
        <is>
          <t>没收到</t>
        </is>
      </c>
    </row>
    <row r="88">
      <c r="A88" t="inlineStr">
        <is>
          <t>14739231034</t>
        </is>
      </c>
      <c r="B88" s="53" t="n">
        <v>46201.58987268519</v>
      </c>
      <c r="C88" t="inlineStr">
        <is>
          <t>古巷登塘工作站</t>
        </is>
      </c>
      <c r="D88" t="inlineStr">
        <is>
          <t>陈佳雄</t>
        </is>
      </c>
      <c r="E88" t="inlineStr">
        <is>
          <t>邱瑞斯</t>
        </is>
      </c>
      <c r="F88" t="inlineStr">
        <is>
          <t>已参评好</t>
        </is>
      </c>
      <c r="G88" t="inlineStr">
        <is>
          <t>超时</t>
        </is>
      </c>
      <c r="H88" t="inlineStr">
        <is>
          <t>是</t>
        </is>
      </c>
      <c r="I88" s="54">
        <f>(NOW()-J88)*24</f>
        <v/>
      </c>
      <c r="J88" s="53" t="n">
        <v>46201.67320601852</v>
      </c>
      <c r="K88" s="53" t="n">
        <v>46202.00653935185</v>
      </c>
      <c r="L88">
        <f>IF(AND(F88&lt;&gt;"已参评好",I88&gt;=5),"超5小时未参评",IF(I88&gt;=7,"超7小时未参评",IF(I88&gt;=8,"超时未参评","")))</f>
        <v/>
      </c>
      <c r="M88" t="inlineStr">
        <is>
          <t>已参评好</t>
        </is>
      </c>
    </row>
    <row r="89">
      <c r="A89" t="inlineStr">
        <is>
          <t>17819465954</t>
        </is>
      </c>
      <c r="B89" s="53" t="n">
        <v>46201.59648148148</v>
      </c>
      <c r="C89" t="inlineStr">
        <is>
          <t>古巷登塘工作站</t>
        </is>
      </c>
      <c r="D89" t="inlineStr">
        <is>
          <t>陈佳雄</t>
        </is>
      </c>
      <c r="E89" t="inlineStr">
        <is>
          <t>邱瑞斯</t>
        </is>
      </c>
      <c r="F89" t="inlineStr">
        <is>
          <t>已参评好</t>
        </is>
      </c>
      <c r="G89" t="inlineStr">
        <is>
          <t>超时</t>
        </is>
      </c>
      <c r="H89" t="inlineStr">
        <is>
          <t>是</t>
        </is>
      </c>
      <c r="I89" s="54">
        <f>(NOW()-J89)*24</f>
        <v/>
      </c>
      <c r="J89" s="53" t="n">
        <v>46201.67981481482</v>
      </c>
      <c r="K89" s="53" t="n">
        <v>46202.01314814815</v>
      </c>
      <c r="L89">
        <f>IF(AND(F89&lt;&gt;"已参评好",I89&gt;=5),"超5小时未参评",IF(I89&gt;=7,"超7小时未参评",IF(I89&gt;=8,"超时未参评","")))</f>
        <v/>
      </c>
      <c r="M89" t="inlineStr">
        <is>
          <t>已参评好</t>
        </is>
      </c>
    </row>
    <row r="90">
      <c r="A90" t="inlineStr">
        <is>
          <t>17825974597</t>
        </is>
      </c>
      <c r="B90" s="53" t="n">
        <v>46201.59100694444</v>
      </c>
      <c r="C90" t="inlineStr">
        <is>
          <t>古巷登塘工作站</t>
        </is>
      </c>
      <c r="D90" t="inlineStr">
        <is>
          <t>陈佳雄</t>
        </is>
      </c>
      <c r="E90" t="inlineStr">
        <is>
          <t>邱瑞斯</t>
        </is>
      </c>
      <c r="F90" t="inlineStr">
        <is>
          <t>已参评好</t>
        </is>
      </c>
      <c r="G90" t="inlineStr">
        <is>
          <t>超时</t>
        </is>
      </c>
      <c r="H90" t="inlineStr">
        <is>
          <t>是</t>
        </is>
      </c>
      <c r="I90" s="54">
        <f>(NOW()-J90)*24</f>
        <v/>
      </c>
      <c r="J90" s="53" t="n">
        <v>46201.67434027778</v>
      </c>
      <c r="K90" s="53" t="n">
        <v>46202.00767361111</v>
      </c>
      <c r="L90">
        <f>IF(AND(F90&lt;&gt;"已参评好",I90&gt;=5),"超5小时未参评",IF(I90&gt;=7,"超7小时未参评",IF(I90&gt;=8,"超时未参评","")))</f>
        <v/>
      </c>
      <c r="M90" t="inlineStr">
        <is>
          <t>已参评好</t>
        </is>
      </c>
    </row>
    <row r="91">
      <c r="A91" t="inlineStr">
        <is>
          <t>14739208772</t>
        </is>
      </c>
      <c r="B91" s="53" t="n">
        <v>46201.58952546296</v>
      </c>
      <c r="C91" t="inlineStr">
        <is>
          <t>古巷登塘工作站</t>
        </is>
      </c>
      <c r="D91" t="inlineStr">
        <is>
          <t>陈佳雄</t>
        </is>
      </c>
      <c r="E91" t="inlineStr">
        <is>
          <t>邱瑞斯</t>
        </is>
      </c>
      <c r="F91" t="inlineStr">
        <is>
          <t>已参评好</t>
        </is>
      </c>
      <c r="G91" t="inlineStr">
        <is>
          <t>超时</t>
        </is>
      </c>
      <c r="H91" t="inlineStr">
        <is>
          <t>是</t>
        </is>
      </c>
      <c r="I91" s="54">
        <f>(NOW()-J91)*24</f>
        <v/>
      </c>
      <c r="J91" s="53" t="n">
        <v>46201.67285879629</v>
      </c>
      <c r="K91" s="53" t="n">
        <v>46202.00619212963</v>
      </c>
      <c r="L91">
        <f>IF(AND(F91&lt;&gt;"已参评好",I91&gt;=5),"超5小时未参评",IF(I91&gt;=7,"超7小时未参评",IF(I91&gt;=8,"超时未参评","")))</f>
        <v/>
      </c>
      <c r="M91" t="inlineStr">
        <is>
          <t>已参评好</t>
        </is>
      </c>
    </row>
    <row r="92">
      <c r="A92" t="inlineStr">
        <is>
          <t>14739269448</t>
        </is>
      </c>
      <c r="B92" s="53" t="n">
        <v>46201.4359837963</v>
      </c>
      <c r="C92" t="inlineStr">
        <is>
          <t>饶平北片工作站</t>
        </is>
      </c>
      <c r="D92" t="inlineStr">
        <is>
          <t>詹进链</t>
        </is>
      </c>
      <c r="E92" t="inlineStr">
        <is>
          <t>陈旭韩</t>
        </is>
      </c>
      <c r="F92" t="inlineStr">
        <is>
          <t>已参评好</t>
        </is>
      </c>
      <c r="G92" t="inlineStr">
        <is>
          <t>超时</t>
        </is>
      </c>
      <c r="H92" t="inlineStr">
        <is>
          <t>是</t>
        </is>
      </c>
      <c r="I92" s="54">
        <f>(NOW()-J92)*24</f>
        <v/>
      </c>
      <c r="J92" s="53" t="n">
        <v>46201.51931712963</v>
      </c>
      <c r="K92" s="53" t="n">
        <v>46201.85265046296</v>
      </c>
      <c r="L92">
        <f>IF(AND(F92&lt;&gt;"已参评好",I92&gt;=5),"超5小时未参评",IF(I92&gt;=7,"超7小时未参评",IF(I92&gt;=8,"超时未参评","")))</f>
        <v/>
      </c>
      <c r="M92" t="inlineStr">
        <is>
          <t>已参评</t>
        </is>
      </c>
    </row>
    <row r="93">
      <c r="A93" t="inlineStr">
        <is>
          <t>13531592923</t>
        </is>
      </c>
      <c r="B93" s="53" t="n">
        <v>46201.43364583333</v>
      </c>
      <c r="C93" t="inlineStr">
        <is>
          <t>饶平西片工作站</t>
        </is>
      </c>
      <c r="D93" t="inlineStr">
        <is>
          <t>吴泽镐</t>
        </is>
      </c>
      <c r="E93" t="inlineStr">
        <is>
          <t>林锦州</t>
        </is>
      </c>
      <c r="F93" t="inlineStr">
        <is>
          <t>未参评好</t>
        </is>
      </c>
      <c r="G93" t="inlineStr">
        <is>
          <t>超时</t>
        </is>
      </c>
      <c r="H93" t="inlineStr">
        <is>
          <t>是</t>
        </is>
      </c>
      <c r="I93" s="54">
        <f>(NOW()-J93)*24</f>
        <v/>
      </c>
      <c r="J93" s="53" t="n">
        <v>46201.51697916666</v>
      </c>
      <c r="K93" s="53" t="n">
        <v>46201.8503125</v>
      </c>
      <c r="L93">
        <f>IF(AND(F93&lt;&gt;"已参评好",I93&gt;=5),"超5小时未参评",IF(I93&gt;=7,"超7小时未参评",IF(I93&gt;=8,"超时未参评","")))</f>
        <v/>
      </c>
      <c r="M93" t="inlineStr">
        <is>
          <t>没有收到短信</t>
        </is>
      </c>
    </row>
    <row r="94">
      <c r="A94" t="inlineStr">
        <is>
          <t>15218547462</t>
        </is>
      </c>
      <c r="B94" s="53" t="n">
        <v>46201.45909722222</v>
      </c>
      <c r="C94" t="inlineStr">
        <is>
          <t>瓷都枫溪工作站</t>
        </is>
      </c>
      <c r="D94" t="inlineStr">
        <is>
          <t>许守锦</t>
        </is>
      </c>
      <c r="E94" t="inlineStr">
        <is>
          <t>洪溢</t>
        </is>
      </c>
      <c r="F94" t="inlineStr">
        <is>
          <t>未参评好</t>
        </is>
      </c>
      <c r="G94" t="inlineStr">
        <is>
          <t>超时</t>
        </is>
      </c>
      <c r="H94" t="inlineStr">
        <is>
          <t>是</t>
        </is>
      </c>
      <c r="I94" s="54">
        <f>(NOW()-J94)*24</f>
        <v/>
      </c>
      <c r="J94" s="53" t="n">
        <v>46201.54243055556</v>
      </c>
      <c r="K94" s="53" t="n">
        <v>46201.87576388889</v>
      </c>
      <c r="L94">
        <f>IF(AND(F94&lt;&gt;"已参评好",I94&gt;=5),"超5小时未参评",IF(I94&gt;=7,"超7小时未参评",IF(I94&gt;=8,"超时未参评","")))</f>
        <v/>
      </c>
      <c r="M94" t="inlineStr">
        <is>
          <t>转网收不到</t>
        </is>
      </c>
    </row>
    <row r="95">
      <c r="A95" t="inlineStr">
        <is>
          <t>15816572713</t>
        </is>
      </c>
      <c r="B95" s="53" t="n">
        <v>46201.46143518519</v>
      </c>
      <c r="C95" t="inlineStr">
        <is>
          <t>古巷登塘工作站</t>
        </is>
      </c>
      <c r="D95" t="inlineStr">
        <is>
          <t>陈佳雄</t>
        </is>
      </c>
      <c r="E95" t="inlineStr">
        <is>
          <t>谢志杰</t>
        </is>
      </c>
      <c r="F95" t="inlineStr">
        <is>
          <t>未参评好</t>
        </is>
      </c>
      <c r="G95" t="inlineStr">
        <is>
          <t>超时</t>
        </is>
      </c>
      <c r="H95" t="inlineStr">
        <is>
          <t>是</t>
        </is>
      </c>
      <c r="I95" s="54">
        <f>(NOW()-J95)*24</f>
        <v/>
      </c>
      <c r="J95" s="53" t="n">
        <v>46201.54476851852</v>
      </c>
      <c r="K95" s="53" t="n">
        <v>46201.87810185185</v>
      </c>
      <c r="L95">
        <f>IF(AND(F95&lt;&gt;"已参评好",I95&gt;=5),"超5小时未参评",IF(I95&gt;=7,"超7小时未参评",IF(I95&gt;=8,"超时未参评","")))</f>
        <v/>
      </c>
      <c r="M95" t="inlineStr">
        <is>
          <t>还没收到</t>
        </is>
      </c>
    </row>
    <row r="96">
      <c r="A96" t="inlineStr">
        <is>
          <t>15218568315</t>
        </is>
      </c>
      <c r="B96" s="53" t="n">
        <v>46201.53114583333</v>
      </c>
      <c r="C96" t="inlineStr">
        <is>
          <t>潮安城区工作站</t>
        </is>
      </c>
      <c r="D96" t="inlineStr">
        <is>
          <t>吴家鸣</t>
        </is>
      </c>
      <c r="E96" t="inlineStr">
        <is>
          <t>陈健桁</t>
        </is>
      </c>
      <c r="F96" t="inlineStr">
        <is>
          <t>已参评好</t>
        </is>
      </c>
      <c r="G96" t="inlineStr">
        <is>
          <t>超时</t>
        </is>
      </c>
      <c r="H96" t="inlineStr">
        <is>
          <t>是</t>
        </is>
      </c>
      <c r="I96" s="54">
        <f>(NOW()-J96)*24</f>
        <v/>
      </c>
      <c r="J96" s="53" t="n">
        <v>46201.61447916667</v>
      </c>
      <c r="K96" s="53" t="n">
        <v>46201.9478125</v>
      </c>
      <c r="L96">
        <f>IF(AND(F96&lt;&gt;"已参评好",I96&gt;=5),"超5小时未参评",IF(I96&gt;=7,"超7小时未参评",IF(I96&gt;=8,"超时未参评","")))</f>
        <v/>
      </c>
      <c r="M96" t="inlineStr">
        <is>
          <t>已参评好</t>
        </is>
      </c>
    </row>
    <row r="97">
      <c r="A97" t="inlineStr">
        <is>
          <t>13690082237</t>
        </is>
      </c>
      <c r="B97" s="53" t="n">
        <v>46201.49984953704</v>
      </c>
      <c r="C97" t="inlineStr">
        <is>
          <t>凤塘镇区工作站</t>
        </is>
      </c>
      <c r="D97" t="inlineStr">
        <is>
          <t>曾声锦</t>
        </is>
      </c>
      <c r="E97" t="inlineStr">
        <is>
          <t>郑楚龙</t>
        </is>
      </c>
      <c r="F97" t="inlineStr">
        <is>
          <t>已参评好</t>
        </is>
      </c>
      <c r="G97" t="inlineStr">
        <is>
          <t>超时</t>
        </is>
      </c>
      <c r="H97" t="inlineStr">
        <is>
          <t>是</t>
        </is>
      </c>
      <c r="I97" s="54">
        <f>(NOW()-J97)*24</f>
        <v/>
      </c>
      <c r="J97" s="53" t="n">
        <v>46201.58318287037</v>
      </c>
      <c r="K97" s="53" t="n">
        <v>46201.9165162037</v>
      </c>
      <c r="L97">
        <f>IF(AND(F97&lt;&gt;"已参评好",I97&gt;=5),"超5小时未参评",IF(I97&gt;=7,"超7小时未参评",IF(I97&gt;=8,"超时未参评","")))</f>
        <v/>
      </c>
      <c r="M97" t="inlineStr">
        <is>
          <t>已参评好</t>
        </is>
      </c>
    </row>
    <row r="98">
      <c r="A98" t="inlineStr">
        <is>
          <t>13531511321</t>
        </is>
      </c>
      <c r="B98" s="53" t="n">
        <v>46201.48340277778</v>
      </c>
      <c r="C98" t="inlineStr">
        <is>
          <t>东界三镇工作站</t>
        </is>
      </c>
      <c r="D98" t="inlineStr">
        <is>
          <t>周少杰</t>
        </is>
      </c>
      <c r="E98" t="inlineStr">
        <is>
          <t>杨振浜</t>
        </is>
      </c>
      <c r="F98" t="inlineStr">
        <is>
          <t>未参评好</t>
        </is>
      </c>
      <c r="G98" t="inlineStr">
        <is>
          <t>超时</t>
        </is>
      </c>
      <c r="H98" t="inlineStr">
        <is>
          <t>是</t>
        </is>
      </c>
      <c r="I98" s="54">
        <f>(NOW()-J98)*24</f>
        <v/>
      </c>
      <c r="J98" s="53" t="n">
        <v>46201.56673611111</v>
      </c>
      <c r="K98" s="53" t="n">
        <v>46201.90006944445</v>
      </c>
      <c r="L98">
        <f>IF(AND(F98&lt;&gt;"已参评好",I98&gt;=5),"超5小时未参评",IF(I98&gt;=7,"超7小时未参评",IF(I98&gt;=8,"超时未参评","")))</f>
        <v/>
      </c>
      <c r="M98" t="inlineStr">
        <is>
          <t>没有收到短信</t>
        </is>
      </c>
    </row>
    <row r="99">
      <c r="A99" t="inlineStr">
        <is>
          <t>13715794004</t>
        </is>
      </c>
      <c r="B99" s="53" t="n">
        <v>46201.47153935185</v>
      </c>
      <c r="C99" t="inlineStr">
        <is>
          <t>古巷登塘工作站</t>
        </is>
      </c>
      <c r="D99" t="inlineStr">
        <is>
          <t>陈佳雄</t>
        </is>
      </c>
      <c r="E99" t="inlineStr">
        <is>
          <t>陈海荣</t>
        </is>
      </c>
      <c r="F99" t="inlineStr">
        <is>
          <t>未参评好</t>
        </is>
      </c>
      <c r="G99" t="inlineStr">
        <is>
          <t>超时</t>
        </is>
      </c>
      <c r="H99" t="inlineStr">
        <is>
          <t>是</t>
        </is>
      </c>
      <c r="I99" s="54">
        <f>(NOW()-J99)*24</f>
        <v/>
      </c>
      <c r="J99" s="53" t="n">
        <v>46201.55487268518</v>
      </c>
      <c r="K99" s="53" t="n">
        <v>46201.88820601852</v>
      </c>
      <c r="L99">
        <f>IF(AND(F99&lt;&gt;"已参评好",I99&gt;=5),"超5小时未参评",IF(I99&gt;=7,"超7小时未参评",IF(I99&gt;=8,"超时未参评","")))</f>
        <v/>
      </c>
      <c r="M99" t="inlineStr">
        <is>
          <t>不配合</t>
        </is>
      </c>
    </row>
    <row r="100">
      <c r="A100" t="inlineStr">
        <is>
          <t>13534631349</t>
        </is>
      </c>
      <c r="B100" s="53" t="n">
        <v>46201.46677083334</v>
      </c>
      <c r="C100" t="inlineStr">
        <is>
          <t>饶平西片工作站</t>
        </is>
      </c>
      <c r="D100" t="inlineStr">
        <is>
          <t>吴泽镐</t>
        </is>
      </c>
      <c r="E100" t="inlineStr">
        <is>
          <t>麦杰生</t>
        </is>
      </c>
      <c r="F100" t="inlineStr">
        <is>
          <t>已参评好</t>
        </is>
      </c>
      <c r="G100" t="inlineStr">
        <is>
          <t>超时</t>
        </is>
      </c>
      <c r="H100" t="inlineStr">
        <is>
          <t>是</t>
        </is>
      </c>
      <c r="I100" s="54">
        <f>(NOW()-J100)*24</f>
        <v/>
      </c>
      <c r="J100" s="53" t="n">
        <v>46201.55010416666</v>
      </c>
      <c r="K100" s="53" t="n">
        <v>46201.8834375</v>
      </c>
      <c r="L100">
        <f>IF(AND(F100&lt;&gt;"已参评好",I100&gt;=5),"超5小时未参评",IF(I100&gt;=7,"超7小时未参评",IF(I100&gt;=8,"超时未参评","")))</f>
        <v/>
      </c>
      <c r="M100" t="inlineStr">
        <is>
          <t>已经参评</t>
        </is>
      </c>
    </row>
    <row r="101">
      <c r="A101" t="inlineStr">
        <is>
          <t>15976346893</t>
        </is>
      </c>
      <c r="B101" s="53" t="n">
        <v>46201.52011574074</v>
      </c>
      <c r="C101" t="inlineStr">
        <is>
          <t>韩江新城工作站</t>
        </is>
      </c>
      <c r="D101" t="inlineStr">
        <is>
          <t>邱培烁</t>
        </is>
      </c>
      <c r="E101" t="inlineStr">
        <is>
          <t>陈黄欢</t>
        </is>
      </c>
      <c r="F101" t="inlineStr">
        <is>
          <t>已参评好</t>
        </is>
      </c>
      <c r="G101" t="inlineStr">
        <is>
          <t>超时</t>
        </is>
      </c>
      <c r="H101" t="inlineStr">
        <is>
          <t>是</t>
        </is>
      </c>
      <c r="I101" s="54">
        <f>(NOW()-J101)*24</f>
        <v/>
      </c>
      <c r="J101" s="53" t="n">
        <v>46201.60344907407</v>
      </c>
      <c r="K101" s="53" t="n">
        <v>46201.93678240741</v>
      </c>
      <c r="L101">
        <f>IF(AND(F101&lt;&gt;"已参评好",I101&gt;=5),"超5小时未参评",IF(I101&gt;=7,"超7小时未参评",IF(I101&gt;=8,"超时未参评","")))</f>
        <v/>
      </c>
      <c r="M101" t="inlineStr">
        <is>
          <t>已参评</t>
        </is>
      </c>
    </row>
    <row r="102">
      <c r="A102" t="inlineStr">
        <is>
          <t>17819467520</t>
        </is>
      </c>
      <c r="B102" s="53" t="n">
        <v>46201.52922453704</v>
      </c>
      <c r="C102" t="inlineStr">
        <is>
          <t>市区城北工作站</t>
        </is>
      </c>
      <c r="D102" t="inlineStr">
        <is>
          <t>陆锐荣</t>
        </is>
      </c>
      <c r="E102" t="inlineStr">
        <is>
          <t>王锐嘉</t>
        </is>
      </c>
      <c r="F102" t="inlineStr">
        <is>
          <t>已参评好</t>
        </is>
      </c>
      <c r="G102" t="inlineStr">
        <is>
          <t>超时</t>
        </is>
      </c>
      <c r="H102" t="inlineStr">
        <is>
          <t>是</t>
        </is>
      </c>
      <c r="I102" s="54">
        <f>(NOW()-J102)*24</f>
        <v/>
      </c>
      <c r="J102" s="53" t="n">
        <v>46201.61255787037</v>
      </c>
      <c r="K102" s="53" t="n">
        <v>46201.9458912037</v>
      </c>
      <c r="L102">
        <f>IF(AND(F102&lt;&gt;"已参评好",I102&gt;=5),"超5小时未参评",IF(I102&gt;=7,"超7小时未参评",IF(I102&gt;=8,"超时未参评","")))</f>
        <v/>
      </c>
      <c r="M102" t="inlineStr">
        <is>
          <t>已参评好</t>
        </is>
      </c>
    </row>
    <row r="103">
      <c r="A103" t="inlineStr">
        <is>
          <t>13727907116</t>
        </is>
      </c>
      <c r="B103" s="53" t="n">
        <v>46201.59734953703</v>
      </c>
      <c r="C103" t="inlineStr">
        <is>
          <t>市区城北工作站</t>
        </is>
      </c>
      <c r="D103" t="inlineStr">
        <is>
          <t>陆锐荣</t>
        </is>
      </c>
      <c r="E103" t="inlineStr">
        <is>
          <t>王锐嘉</t>
        </is>
      </c>
      <c r="F103" t="inlineStr">
        <is>
          <t>未参评好</t>
        </is>
      </c>
      <c r="G103" t="inlineStr">
        <is>
          <t>超时</t>
        </is>
      </c>
      <c r="H103" t="inlineStr">
        <is>
          <t>是</t>
        </is>
      </c>
      <c r="I103" s="54">
        <f>(NOW()-J103)*24</f>
        <v/>
      </c>
      <c r="J103" s="53" t="n">
        <v>46201.68068287037</v>
      </c>
      <c r="K103" s="53" t="n">
        <v>46202.01401620371</v>
      </c>
      <c r="L103">
        <f>IF(AND(F103&lt;&gt;"已参评好",I103&gt;=5),"超5小时未参评",IF(I103&gt;=7,"超7小时未参评",IF(I103&gt;=8,"超时未参评","")))</f>
        <v/>
      </c>
      <c r="M103" t="inlineStr">
        <is>
          <t>未收到信息</t>
        </is>
      </c>
    </row>
    <row r="104">
      <c r="A104" t="inlineStr">
        <is>
          <t>18823505508</t>
        </is>
      </c>
      <c r="B104" s="53" t="n">
        <v>46201.61386574074</v>
      </c>
      <c r="C104" t="inlineStr">
        <is>
          <t>磷官铁工作站</t>
        </is>
      </c>
      <c r="D104" t="inlineStr">
        <is>
          <t>吴坊</t>
        </is>
      </c>
      <c r="E104" t="inlineStr">
        <is>
          <t>陆彦羽</t>
        </is>
      </c>
      <c r="F104" t="inlineStr">
        <is>
          <t>已参评好</t>
        </is>
      </c>
      <c r="G104" t="inlineStr">
        <is>
          <t>超时</t>
        </is>
      </c>
      <c r="H104" t="inlineStr">
        <is>
          <t>是</t>
        </is>
      </c>
      <c r="I104" s="54">
        <f>(NOW()-J104)*24</f>
        <v/>
      </c>
      <c r="J104" s="53" t="n">
        <v>46201.69719907407</v>
      </c>
      <c r="K104" s="53" t="n">
        <v>46202.03053240741</v>
      </c>
      <c r="L104">
        <f>IF(AND(F104&lt;&gt;"已参评好",I104&gt;=5),"超5小时未参评",IF(I104&gt;=7,"超7小时未参评",IF(I104&gt;=8,"超时未参评","")))</f>
        <v/>
      </c>
      <c r="M104" t="inlineStr">
        <is>
          <t>已评</t>
        </is>
      </c>
    </row>
    <row r="105">
      <c r="A105" t="inlineStr">
        <is>
          <t>13827369998</t>
        </is>
      </c>
      <c r="B105" s="53" t="n">
        <v>46201.58</v>
      </c>
      <c r="C105" t="inlineStr">
        <is>
          <t>江东龙湖工作站</t>
        </is>
      </c>
      <c r="D105" t="inlineStr">
        <is>
          <t>郑州杰</t>
        </is>
      </c>
      <c r="E105" t="inlineStr">
        <is>
          <t>谢利军</t>
        </is>
      </c>
      <c r="F105" t="inlineStr">
        <is>
          <t>已参评好</t>
        </is>
      </c>
      <c r="G105" t="inlineStr">
        <is>
          <t>超时</t>
        </is>
      </c>
      <c r="H105" t="inlineStr">
        <is>
          <t>是</t>
        </is>
      </c>
      <c r="I105" s="54">
        <f>(NOW()-J105)*24</f>
        <v/>
      </c>
      <c r="J105" s="53" t="n">
        <v>46201.66333333333</v>
      </c>
      <c r="K105" s="53" t="n">
        <v>46201.99666666667</v>
      </c>
      <c r="L105">
        <f>IF(AND(F105&lt;&gt;"已参评好",I105&gt;=5),"超5小时未参评",IF(I105&gt;=7,"超7小时未参评",IF(I105&gt;=8,"超时未参评","")))</f>
        <v/>
      </c>
      <c r="M105" t="inlineStr">
        <is>
          <t>已参评好</t>
        </is>
      </c>
    </row>
    <row r="106">
      <c r="A106" t="inlineStr">
        <is>
          <t>15913058279</t>
        </is>
      </c>
      <c r="B106" s="53" t="n">
        <v>46201.61984953703</v>
      </c>
      <c r="C106" t="inlineStr">
        <is>
          <t>凤塘镇区工作站</t>
        </is>
      </c>
      <c r="D106" t="inlineStr">
        <is>
          <t>曾声锦</t>
        </is>
      </c>
      <c r="E106" t="inlineStr">
        <is>
          <t>邢森鹏</t>
        </is>
      </c>
      <c r="F106" t="inlineStr">
        <is>
          <t>已参评好</t>
        </is>
      </c>
      <c r="G106" t="inlineStr">
        <is>
          <t>超时</t>
        </is>
      </c>
      <c r="H106" t="inlineStr">
        <is>
          <t>是</t>
        </is>
      </c>
      <c r="I106" s="54">
        <f>(NOW()-J106)*24</f>
        <v/>
      </c>
      <c r="J106" s="53" t="n">
        <v>46201.70318287037</v>
      </c>
      <c r="K106" s="53" t="n">
        <v>46202.03651620371</v>
      </c>
      <c r="L106">
        <f>IF(AND(F106&lt;&gt;"已参评好",I106&gt;=5),"超5小时未参评",IF(I106&gt;=7,"超7小时未参评",IF(I106&gt;=8,"超时未参评","")))</f>
        <v/>
      </c>
      <c r="M106" t="inlineStr">
        <is>
          <t>已参评好</t>
        </is>
      </c>
    </row>
    <row r="107">
      <c r="A107" t="inlineStr">
        <is>
          <t>15816154980</t>
        </is>
      </c>
      <c r="B107" s="53" t="n">
        <v>46201.61298611111</v>
      </c>
      <c r="C107" t="inlineStr">
        <is>
          <t>市区城北工作站</t>
        </is>
      </c>
      <c r="D107" t="inlineStr">
        <is>
          <t>陆锐荣</t>
        </is>
      </c>
      <c r="E107" t="inlineStr">
        <is>
          <t>陈宏章</t>
        </is>
      </c>
      <c r="F107" t="inlineStr">
        <is>
          <t>已参评好</t>
        </is>
      </c>
      <c r="G107" t="inlineStr">
        <is>
          <t>超时</t>
        </is>
      </c>
      <c r="H107" t="inlineStr">
        <is>
          <t>是</t>
        </is>
      </c>
      <c r="I107" s="54">
        <f>(NOW()-J107)*24</f>
        <v/>
      </c>
      <c r="J107" s="53" t="n">
        <v>46201.69631944445</v>
      </c>
      <c r="K107" s="53" t="n">
        <v>46202.02965277778</v>
      </c>
      <c r="L107">
        <f>IF(AND(F107&lt;&gt;"已参评好",I107&gt;=5),"超5小时未参评",IF(I107&gt;=7,"超7小时未参评",IF(I107&gt;=8,"超时未参评","")))</f>
        <v/>
      </c>
      <c r="M107" t="inlineStr">
        <is>
          <t>已参评好</t>
        </is>
      </c>
    </row>
    <row r="108">
      <c r="A108" t="inlineStr">
        <is>
          <t>13435597348</t>
        </is>
      </c>
      <c r="B108" s="53" t="n">
        <v>46201.45752314815</v>
      </c>
      <c r="C108" t="inlineStr">
        <is>
          <t>韩江新城工作站</t>
        </is>
      </c>
      <c r="D108" t="inlineStr">
        <is>
          <t>邱培烁</t>
        </is>
      </c>
      <c r="E108" t="inlineStr">
        <is>
          <t>曾楚湘</t>
        </is>
      </c>
      <c r="F108" t="inlineStr">
        <is>
          <t>未参评好</t>
        </is>
      </c>
      <c r="G108" t="inlineStr">
        <is>
          <t>超时</t>
        </is>
      </c>
      <c r="H108" t="inlineStr">
        <is>
          <t>是</t>
        </is>
      </c>
      <c r="I108" s="54">
        <f>(NOW()-J108)*24</f>
        <v/>
      </c>
      <c r="J108" s="53" t="n">
        <v>46201.54085648148</v>
      </c>
      <c r="K108" s="53" t="n">
        <v>46201.87418981481</v>
      </c>
      <c r="L108">
        <f>IF(AND(F108&lt;&gt;"已参评好",I108&gt;=5),"超5小时未参评",IF(I108&gt;=7,"超7小时未参评",IF(I108&gt;=8,"超时未参评","")))</f>
        <v/>
      </c>
      <c r="M108" t="inlineStr">
        <is>
          <t>用户收不到信息</t>
        </is>
      </c>
    </row>
    <row r="109">
      <c r="A109" t="inlineStr">
        <is>
          <t>15992383117</t>
        </is>
      </c>
      <c r="B109" s="53" t="n">
        <v>46201.47435185185</v>
      </c>
      <c r="C109" t="inlineStr">
        <is>
          <t>韩江新城工作站</t>
        </is>
      </c>
      <c r="D109" t="inlineStr">
        <is>
          <t>邱培烁</t>
        </is>
      </c>
      <c r="E109" t="inlineStr">
        <is>
          <t>柯德贤</t>
        </is>
      </c>
      <c r="F109" t="inlineStr">
        <is>
          <t>未参评好</t>
        </is>
      </c>
      <c r="G109" t="inlineStr">
        <is>
          <t>超时</t>
        </is>
      </c>
      <c r="H109" t="inlineStr">
        <is>
          <t>是</t>
        </is>
      </c>
      <c r="I109" s="54">
        <f>(NOW()-J109)*24</f>
        <v/>
      </c>
      <c r="J109" s="53" t="n">
        <v>46201.55768518519</v>
      </c>
      <c r="K109" s="53" t="n">
        <v>46201.89101851852</v>
      </c>
      <c r="L109">
        <f>IF(AND(F109&lt;&gt;"已参评好",I109&gt;=5),"超5小时未参评",IF(I109&gt;=7,"超7小时未参评",IF(I109&gt;=8,"超时未参评","")))</f>
        <v/>
      </c>
      <c r="M109" t="inlineStr">
        <is>
          <t>用户长辈不会操作</t>
        </is>
      </c>
    </row>
    <row r="110">
      <c r="A110" t="inlineStr">
        <is>
          <t>19865291773</t>
        </is>
      </c>
      <c r="B110" s="53" t="n">
        <v>46201.47302083333</v>
      </c>
      <c r="C110" t="inlineStr">
        <is>
          <t>市区城北工作站</t>
        </is>
      </c>
      <c r="D110" t="inlineStr">
        <is>
          <t>陆锐荣</t>
        </is>
      </c>
      <c r="E110" t="inlineStr">
        <is>
          <t>陈宏章</t>
        </is>
      </c>
      <c r="F110" t="inlineStr">
        <is>
          <t>未参评好</t>
        </is>
      </c>
      <c r="G110" t="inlineStr">
        <is>
          <t>超时</t>
        </is>
      </c>
      <c r="H110" t="inlineStr">
        <is>
          <t>是</t>
        </is>
      </c>
      <c r="I110" s="54">
        <f>(NOW()-J110)*24</f>
        <v/>
      </c>
      <c r="J110" s="53" t="n">
        <v>46201.55635416666</v>
      </c>
      <c r="K110" s="53" t="n">
        <v>46201.8896875</v>
      </c>
      <c r="L110">
        <f>IF(AND(F110&lt;&gt;"已参评好",I110&gt;=5),"超5小时未参评",IF(I110&gt;=7,"超7小时未参评",IF(I110&gt;=8,"超时未参评","")))</f>
        <v/>
      </c>
      <c r="M110" t="inlineStr">
        <is>
          <t>未收到信息</t>
        </is>
      </c>
    </row>
    <row r="111">
      <c r="A111" t="inlineStr">
        <is>
          <t>17841971497</t>
        </is>
      </c>
      <c r="B111" s="53" t="n">
        <v>46201</v>
      </c>
      <c r="C111" t="inlineStr">
        <is>
          <t>凤塘镇区工作站</t>
        </is>
      </c>
      <c r="D111" t="inlineStr">
        <is>
          <t>曾声锦</t>
        </is>
      </c>
      <c r="E111" t="inlineStr">
        <is>
          <t>郑楚龙</t>
        </is>
      </c>
      <c r="F111" t="inlineStr">
        <is>
          <t>已参评好</t>
        </is>
      </c>
      <c r="G111" t="inlineStr">
        <is>
          <t>超时</t>
        </is>
      </c>
      <c r="H111" t="inlineStr">
        <is>
          <t>是</t>
        </is>
      </c>
      <c r="I111" s="54">
        <f>(NOW()-J111)*24</f>
        <v/>
      </c>
      <c r="J111" s="53" t="n">
        <v>46201.08333333334</v>
      </c>
      <c r="K111" s="53" t="n">
        <v>46201.41666666666</v>
      </c>
      <c r="L111">
        <f>IF(AND(F111&lt;&gt;"已参评好",I111&gt;=5),"超5小时未参评",IF(I111&gt;=7,"超7小时未参评",IF(I111&gt;=8,"超时未参评","")))</f>
        <v/>
      </c>
      <c r="M111" t="inlineStr">
        <is>
          <t>已参评好</t>
        </is>
      </c>
    </row>
    <row r="112">
      <c r="A112" t="inlineStr">
        <is>
          <t>15919521912</t>
        </is>
      </c>
      <c r="B112" s="53" t="n">
        <v>46201</v>
      </c>
      <c r="C112" t="inlineStr">
        <is>
          <t>凤塘镇区工作站</t>
        </is>
      </c>
      <c r="D112" t="inlineStr">
        <is>
          <t>曾声锦</t>
        </is>
      </c>
      <c r="E112" t="inlineStr">
        <is>
          <t>邢森鹏</t>
        </is>
      </c>
      <c r="F112" t="inlineStr">
        <is>
          <t>已参评好</t>
        </is>
      </c>
      <c r="G112" t="inlineStr">
        <is>
          <t>超时</t>
        </is>
      </c>
      <c r="H112" t="inlineStr">
        <is>
          <t>是</t>
        </is>
      </c>
      <c r="I112" s="54">
        <f>(NOW()-J112)*24</f>
        <v/>
      </c>
      <c r="J112" s="53" t="n">
        <v>46201.08333333334</v>
      </c>
      <c r="K112" s="53" t="n">
        <v>46201.41666666666</v>
      </c>
      <c r="L112">
        <f>IF(AND(F112&lt;&gt;"已参评好",I112&gt;=5),"超5小时未参评",IF(I112&gt;=7,"超7小时未参评",IF(I112&gt;=8,"超时未参评","")))</f>
        <v/>
      </c>
      <c r="M112" t="inlineStr">
        <is>
          <t>已参评好</t>
        </is>
      </c>
    </row>
    <row r="113">
      <c r="A113" t="inlineStr">
        <is>
          <t>15218564706</t>
        </is>
      </c>
      <c r="B113" s="53" t="n">
        <v>46201.66736111111</v>
      </c>
      <c r="C113" t="inlineStr">
        <is>
          <t>饶平中片工作站</t>
        </is>
      </c>
      <c r="D113" t="inlineStr">
        <is>
          <t>郑洽祥</t>
        </is>
      </c>
      <c r="E113" t="inlineStr">
        <is>
          <t>陈宋杰</t>
        </is>
      </c>
      <c r="F113" t="inlineStr">
        <is>
          <t>已参评好</t>
        </is>
      </c>
      <c r="G113" t="inlineStr">
        <is>
          <t>超时</t>
        </is>
      </c>
      <c r="H113" t="inlineStr">
        <is>
          <t>是</t>
        </is>
      </c>
      <c r="I113" s="54">
        <f>(NOW()-J113)*24</f>
        <v/>
      </c>
      <c r="J113" s="53" t="n">
        <v>46201.75069444445</v>
      </c>
      <c r="K113" s="53" t="n">
        <v>46202.08402777778</v>
      </c>
      <c r="L113">
        <f>IF(AND(F113&lt;&gt;"已参评好",I113&gt;=5),"超5小时未参评",IF(I113&gt;=7,"超7小时未参评",IF(I113&gt;=8,"超时未参评","")))</f>
        <v/>
      </c>
      <c r="M113" t="inlineStr">
        <is>
          <t>已参评</t>
        </is>
      </c>
    </row>
    <row r="114">
      <c r="A114" t="inlineStr">
        <is>
          <t>13534660522</t>
        </is>
      </c>
      <c r="B114" s="53" t="n">
        <v>46201.70486111111</v>
      </c>
      <c r="C114" t="inlineStr">
        <is>
          <t>市区城北工作站</t>
        </is>
      </c>
      <c r="D114" t="inlineStr">
        <is>
          <t>陆锐荣</t>
        </is>
      </c>
      <c r="E114" t="inlineStr">
        <is>
          <t>张泽鸿</t>
        </is>
      </c>
      <c r="F114" t="inlineStr">
        <is>
          <t>未参评好</t>
        </is>
      </c>
      <c r="G114" t="inlineStr">
        <is>
          <t>超时</t>
        </is>
      </c>
      <c r="H114" t="inlineStr">
        <is>
          <t>是</t>
        </is>
      </c>
      <c r="I114" s="54">
        <f>(NOW()-J114)*24</f>
        <v/>
      </c>
      <c r="J114" s="53" t="n">
        <v>46201.78819444445</v>
      </c>
      <c r="K114" s="53" t="n">
        <v>46202.12152777778</v>
      </c>
      <c r="L114">
        <f>IF(AND(F114&lt;&gt;"已参评好",I114&gt;=5),"超5小时未参评",IF(I114&gt;=7,"超7小时未参评",IF(I114&gt;=8,"超时未参评","")))</f>
        <v/>
      </c>
      <c r="M114" t="inlineStr">
        <is>
          <t>未收到信息</t>
        </is>
      </c>
    </row>
    <row r="115">
      <c r="A115" t="inlineStr">
        <is>
          <t>13715831278</t>
        </is>
      </c>
      <c r="B115" s="53" t="n">
        <v>46201.63194444445</v>
      </c>
      <c r="C115" t="inlineStr">
        <is>
          <t>瓷都枫溪工作站</t>
        </is>
      </c>
      <c r="D115" t="inlineStr">
        <is>
          <t>许守锦</t>
        </is>
      </c>
      <c r="E115" t="inlineStr">
        <is>
          <t>温锈洪</t>
        </is>
      </c>
      <c r="F115" t="inlineStr">
        <is>
          <t>未参评好</t>
        </is>
      </c>
      <c r="G115" t="inlineStr">
        <is>
          <t>超时</t>
        </is>
      </c>
      <c r="H115" t="inlineStr">
        <is>
          <t>是</t>
        </is>
      </c>
      <c r="I115" s="54">
        <f>(NOW()-J115)*24</f>
        <v/>
      </c>
      <c r="J115" s="53" t="n">
        <v>46201.71527777778</v>
      </c>
      <c r="K115" s="53" t="n">
        <v>46202.04861111111</v>
      </c>
      <c r="L115">
        <f>IF(AND(F115&lt;&gt;"已参评好",I115&gt;=5),"超5小时未参评",IF(I115&gt;=7,"超7小时未参评",IF(I115&gt;=8,"超时未参评","")))</f>
        <v/>
      </c>
      <c r="M115" t="inlineStr">
        <is>
          <t>用户说没短信</t>
        </is>
      </c>
    </row>
    <row r="116">
      <c r="A116" t="inlineStr">
        <is>
          <t>19865013473</t>
        </is>
      </c>
      <c r="B116" s="53" t="n">
        <v>46201.74097222222</v>
      </c>
      <c r="C116" t="inlineStr">
        <is>
          <t>江东龙湖工作站</t>
        </is>
      </c>
      <c r="D116" t="inlineStr">
        <is>
          <t>郑州杰</t>
        </is>
      </c>
      <c r="E116" t="inlineStr">
        <is>
          <t>许楚宇</t>
        </is>
      </c>
      <c r="F116" t="inlineStr">
        <is>
          <t>已参评好</t>
        </is>
      </c>
      <c r="G116" t="inlineStr">
        <is>
          <t>超时</t>
        </is>
      </c>
      <c r="H116" t="inlineStr">
        <is>
          <t>是</t>
        </is>
      </c>
      <c r="I116" s="54">
        <f>(NOW()-J116)*24</f>
        <v/>
      </c>
      <c r="J116" s="53" t="n">
        <v>46201.82430555556</v>
      </c>
      <c r="K116" s="53" t="n">
        <v>46202.15763888889</v>
      </c>
      <c r="L116">
        <f>IF(AND(F116&lt;&gt;"已参评好",I116&gt;=5),"超5小时未参评",IF(I116&gt;=7,"超7小时未参评",IF(I116&gt;=8,"超时未参评","")))</f>
        <v/>
      </c>
      <c r="M116" t="inlineStr">
        <is>
          <t>已参评好</t>
        </is>
      </c>
    </row>
    <row r="117">
      <c r="A117" t="inlineStr">
        <is>
          <t>17288250794</t>
        </is>
      </c>
      <c r="B117" s="53" t="n">
        <v>46201.70486111111</v>
      </c>
      <c r="C117" t="inlineStr">
        <is>
          <t>凤塘镇区工作站</t>
        </is>
      </c>
      <c r="D117" t="inlineStr">
        <is>
          <t>曾声锦</t>
        </is>
      </c>
      <c r="E117" t="inlineStr">
        <is>
          <t>苏枫</t>
        </is>
      </c>
      <c r="F117" t="inlineStr">
        <is>
          <t>已参评好</t>
        </is>
      </c>
      <c r="G117" t="inlineStr">
        <is>
          <t>超时</t>
        </is>
      </c>
      <c r="H117" t="inlineStr">
        <is>
          <t>是</t>
        </is>
      </c>
      <c r="I117" s="54">
        <f>(NOW()-J117)*24</f>
        <v/>
      </c>
      <c r="J117" s="53" t="n">
        <v>46201.78819444445</v>
      </c>
      <c r="K117" s="53" t="n">
        <v>46202.12152777778</v>
      </c>
      <c r="L117">
        <f>IF(AND(F117&lt;&gt;"已参评好",I117&gt;=5),"超5小时未参评",IF(I117&gt;=7,"超7小时未参评",IF(I117&gt;=8,"超时未参评","")))</f>
        <v/>
      </c>
      <c r="M117" t="inlineStr">
        <is>
          <t>已参评好</t>
        </is>
      </c>
    </row>
    <row r="118">
      <c r="A118" t="inlineStr">
        <is>
          <t>13631006398</t>
        </is>
      </c>
      <c r="B118" s="53" t="n">
        <v>46201.69513888889</v>
      </c>
      <c r="C118" t="inlineStr">
        <is>
          <t>彩塘东凤工作站</t>
        </is>
      </c>
      <c r="D118" t="inlineStr">
        <is>
          <t>丁锐涛</t>
        </is>
      </c>
      <c r="E118" t="inlineStr">
        <is>
          <t>陈颖东</t>
        </is>
      </c>
      <c r="F118" t="inlineStr">
        <is>
          <t>已参评好</t>
        </is>
      </c>
      <c r="G118" t="inlineStr">
        <is>
          <t>超时</t>
        </is>
      </c>
      <c r="H118" t="inlineStr">
        <is>
          <t>是</t>
        </is>
      </c>
      <c r="I118" s="54">
        <f>(NOW()-J118)*24</f>
        <v/>
      </c>
      <c r="J118" s="53" t="n">
        <v>46201.77847222222</v>
      </c>
      <c r="K118" s="53" t="n">
        <v>46202.11180555556</v>
      </c>
      <c r="L118">
        <f>IF(AND(F118&lt;&gt;"已参评好",I118&gt;=5),"超5小时未参评",IF(I118&gt;=7,"超7小时未参评",IF(I118&gt;=8,"超时未参评","")))</f>
        <v/>
      </c>
      <c r="M118" t="inlineStr">
        <is>
          <t>已参评好</t>
        </is>
      </c>
    </row>
    <row r="119">
      <c r="A119" t="inlineStr">
        <is>
          <t>18007684053</t>
        </is>
      </c>
      <c r="B119" s="53" t="n">
        <v>46201.78263888889</v>
      </c>
      <c r="C119" t="inlineStr">
        <is>
          <t>彩塘东凤工作站</t>
        </is>
      </c>
      <c r="D119" t="inlineStr">
        <is>
          <t>丁锐涛</t>
        </is>
      </c>
      <c r="E119" t="inlineStr">
        <is>
          <t>陈镇雄</t>
        </is>
      </c>
      <c r="F119" t="inlineStr">
        <is>
          <t>已参评好</t>
        </is>
      </c>
      <c r="G119" t="inlineStr">
        <is>
          <t>超时</t>
        </is>
      </c>
      <c r="H119" t="inlineStr">
        <is>
          <t>是</t>
        </is>
      </c>
      <c r="I119" s="54">
        <f>(NOW()-J119)*24</f>
        <v/>
      </c>
      <c r="J119" s="53" t="n">
        <v>46201.86597222222</v>
      </c>
      <c r="K119" s="53" t="n">
        <v>46202.19930555556</v>
      </c>
      <c r="L119">
        <f>IF(AND(F119&lt;&gt;"已参评好",I119&gt;=5),"超5小时未参评",IF(I119&gt;=7,"超7小时未参评",IF(I119&gt;=8,"超时未参评","")))</f>
        <v/>
      </c>
      <c r="M119" t="inlineStr">
        <is>
          <t>已参评好</t>
        </is>
      </c>
    </row>
    <row r="120">
      <c r="A120" t="inlineStr">
        <is>
          <t>13670711543</t>
        </is>
      </c>
      <c r="B120" s="53" t="n">
        <v>46201.68402777778</v>
      </c>
      <c r="C120" t="inlineStr">
        <is>
          <t>潮安城区工作站</t>
        </is>
      </c>
      <c r="D120" t="inlineStr">
        <is>
          <t>吴家鸣</t>
        </is>
      </c>
      <c r="E120" t="inlineStr">
        <is>
          <t>郑静亮</t>
        </is>
      </c>
      <c r="F120" t="inlineStr">
        <is>
          <t>已参评好</t>
        </is>
      </c>
      <c r="G120" t="inlineStr">
        <is>
          <t>超时</t>
        </is>
      </c>
      <c r="H120" t="inlineStr">
        <is>
          <t>是</t>
        </is>
      </c>
      <c r="I120" s="54">
        <f>(NOW()-J120)*24</f>
        <v/>
      </c>
      <c r="J120" s="53" t="n">
        <v>46201.76736111111</v>
      </c>
      <c r="K120" s="53" t="n">
        <v>46202.10069444445</v>
      </c>
      <c r="L120">
        <f>IF(AND(F120&lt;&gt;"已参评好",I120&gt;=5),"超5小时未参评",IF(I120&gt;=7,"超7小时未参评",IF(I120&gt;=8,"超时未参评","")))</f>
        <v/>
      </c>
      <c r="M120" t="inlineStr">
        <is>
          <t>已参评好</t>
        </is>
      </c>
    </row>
    <row r="121">
      <c r="A121" t="inlineStr">
        <is>
          <t>13534641757</t>
        </is>
      </c>
      <c r="B121" s="53" t="n">
        <v>46201.82083333333</v>
      </c>
      <c r="E121" t="inlineStr">
        <is>
          <t>何晓鹏</t>
        </is>
      </c>
      <c r="G121" t="inlineStr">
        <is>
          <t>超时</t>
        </is>
      </c>
      <c r="H121" t="inlineStr">
        <is>
          <t>是</t>
        </is>
      </c>
      <c r="I121" s="54">
        <f>(NOW()-J121)*24</f>
        <v/>
      </c>
      <c r="J121" s="53" t="n">
        <v>46201.90416666667</v>
      </c>
      <c r="K121" s="53" t="n">
        <v>46202.2375</v>
      </c>
      <c r="L121">
        <f>IF(AND(F121&lt;&gt;"已参评好",I121&gt;=5),"超5小时未参评",IF(I121&gt;=7,"超7小时未参评",IF(I121&gt;=8,"超时未参评","")))</f>
        <v/>
      </c>
      <c r="M121" t="inlineStr"/>
    </row>
    <row r="122">
      <c r="A122" t="inlineStr">
        <is>
          <t>13829053599</t>
        </is>
      </c>
      <c r="B122" s="53" t="n">
        <v>46201.75277777778</v>
      </c>
      <c r="C122" t="inlineStr">
        <is>
          <t>瓷都枫溪工作站</t>
        </is>
      </c>
      <c r="D122" t="inlineStr">
        <is>
          <t>许守锦</t>
        </is>
      </c>
      <c r="E122" t="inlineStr">
        <is>
          <t>陈洽龙</t>
        </is>
      </c>
      <c r="F122" t="inlineStr">
        <is>
          <t>已参评好</t>
        </is>
      </c>
      <c r="G122" t="inlineStr">
        <is>
          <t>超时</t>
        </is>
      </c>
      <c r="H122" t="inlineStr">
        <is>
          <t>是</t>
        </is>
      </c>
      <c r="I122" s="54">
        <f>(NOW()-J122)*24</f>
        <v/>
      </c>
      <c r="J122" s="53" t="n">
        <v>46201.83611111111</v>
      </c>
      <c r="K122" s="53" t="n">
        <v>46202.16944444444</v>
      </c>
      <c r="L122">
        <f>IF(AND(F122&lt;&gt;"已参评好",I122&gt;=5),"超5小时未参评",IF(I122&gt;=7,"超7小时未参评",IF(I122&gt;=8,"超时未参评","")))</f>
        <v/>
      </c>
      <c r="M122" t="inlineStr">
        <is>
          <t>已参评</t>
        </is>
      </c>
    </row>
    <row r="123">
      <c r="A123" t="inlineStr">
        <is>
          <t>15718365232</t>
        </is>
      </c>
      <c r="B123" s="53" t="n">
        <v>46201.69166666667</v>
      </c>
      <c r="C123" t="inlineStr">
        <is>
          <t>潮安城区工作站</t>
        </is>
      </c>
      <c r="D123" t="inlineStr">
        <is>
          <t>吴家鸣</t>
        </is>
      </c>
      <c r="E123" t="inlineStr">
        <is>
          <t>蔡满煜</t>
        </is>
      </c>
      <c r="F123" t="inlineStr">
        <is>
          <t>未参评好</t>
        </is>
      </c>
      <c r="G123" t="inlineStr">
        <is>
          <t>超时</t>
        </is>
      </c>
      <c r="H123" t="inlineStr">
        <is>
          <t>是</t>
        </is>
      </c>
      <c r="I123" s="54">
        <f>(NOW()-J123)*24</f>
        <v/>
      </c>
      <c r="J123" s="53" t="n">
        <v>46201.775</v>
      </c>
      <c r="K123" s="53" t="n">
        <v>46202.10833333333</v>
      </c>
      <c r="L123">
        <f>IF(AND(F123&lt;&gt;"已参评好",I123&gt;=5),"超5小时未参评",IF(I123&gt;=7,"超7小时未参评",IF(I123&gt;=8,"超时未参评","")))</f>
        <v/>
      </c>
      <c r="M123" t="inlineStr">
        <is>
          <t>用户表示在开三轮，待会下班来评</t>
        </is>
      </c>
    </row>
    <row r="124">
      <c r="A124" t="inlineStr">
        <is>
          <t>13715705166</t>
        </is>
      </c>
      <c r="B124" s="53" t="n">
        <v>46201.69652777778</v>
      </c>
      <c r="E124" t="inlineStr">
        <is>
          <t>张元彪</t>
        </is>
      </c>
      <c r="G124" t="inlineStr">
        <is>
          <t>超时</t>
        </is>
      </c>
      <c r="H124" t="inlineStr">
        <is>
          <t>是</t>
        </is>
      </c>
      <c r="I124" s="54">
        <f>(NOW()-J124)*24</f>
        <v/>
      </c>
      <c r="J124" s="53" t="n">
        <v>46201.77986111111</v>
      </c>
      <c r="K124" s="53" t="n">
        <v>46202.11319444444</v>
      </c>
      <c r="L124">
        <f>IF(AND(F124&lt;&gt;"已参评好",I124&gt;=5),"超5小时未参评",IF(I124&gt;=7,"超7小时未参评",IF(I124&gt;=8,"超时未参评","")))</f>
        <v/>
      </c>
      <c r="M124" t="inlineStr"/>
    </row>
    <row r="125">
      <c r="A125" t="inlineStr">
        <is>
          <t>13553754234</t>
        </is>
      </c>
      <c r="B125" s="53" t="n">
        <v>46201.79930555556</v>
      </c>
      <c r="C125" t="inlineStr">
        <is>
          <t>北部四镇工作站</t>
        </is>
      </c>
      <c r="D125" t="inlineStr">
        <is>
          <t>黄再明</t>
        </is>
      </c>
      <c r="E125" t="inlineStr">
        <is>
          <t>林桂明</t>
        </is>
      </c>
      <c r="F125" t="inlineStr">
        <is>
          <t>未参评好</t>
        </is>
      </c>
      <c r="G125" t="inlineStr">
        <is>
          <t>超时</t>
        </is>
      </c>
      <c r="H125" t="inlineStr">
        <is>
          <t>是</t>
        </is>
      </c>
      <c r="I125" s="54">
        <f>(NOW()-J125)*24</f>
        <v/>
      </c>
      <c r="J125" s="53" t="n">
        <v>46201.88263888889</v>
      </c>
      <c r="K125" s="53" t="n">
        <v>46202.21597222222</v>
      </c>
      <c r="L125">
        <f>IF(AND(F125&lt;&gt;"已参评好",I125&gt;=5),"超5小时未参评",IF(I125&gt;=7,"超7小时未参评",IF(I125&gt;=8,"超时未参评","")))</f>
        <v/>
      </c>
      <c r="M125" t="inlineStr">
        <is>
          <t>用户没收到</t>
        </is>
      </c>
    </row>
    <row r="126">
      <c r="A126" t="inlineStr">
        <is>
          <t>18029879132</t>
        </is>
      </c>
      <c r="B126" s="53" t="n">
        <v>46201.67222222222</v>
      </c>
      <c r="C126" t="inlineStr">
        <is>
          <t>韩江新城工作站</t>
        </is>
      </c>
      <c r="D126" t="inlineStr">
        <is>
          <t>邱培烁</t>
        </is>
      </c>
      <c r="E126" t="inlineStr">
        <is>
          <t>柯德贤</t>
        </is>
      </c>
      <c r="F126" t="inlineStr">
        <is>
          <t>未参评好</t>
        </is>
      </c>
      <c r="G126" t="inlineStr">
        <is>
          <t>超时</t>
        </is>
      </c>
      <c r="H126" t="inlineStr">
        <is>
          <t>是</t>
        </is>
      </c>
      <c r="I126" s="54">
        <f>(NOW()-J126)*24</f>
        <v/>
      </c>
      <c r="J126" s="53" t="n">
        <v>46201.75555555556</v>
      </c>
      <c r="K126" s="53" t="n">
        <v>46202.08888888889</v>
      </c>
      <c r="L126">
        <f>IF(AND(F126&lt;&gt;"已参评好",I126&gt;=5),"超5小时未参评",IF(I126&gt;=7,"超7小时未参评",IF(I126&gt;=8,"超时未参评","")))</f>
        <v/>
      </c>
      <c r="M126" t="inlineStr">
        <is>
          <t>用户不会看短信</t>
        </is>
      </c>
    </row>
    <row r="127">
      <c r="A127" t="inlineStr">
        <is>
          <t>13217686932</t>
        </is>
      </c>
      <c r="B127" s="53" t="n">
        <v>46201.75416666667</v>
      </c>
      <c r="C127" t="inlineStr">
        <is>
          <t>瓷都枫溪工作站</t>
        </is>
      </c>
      <c r="D127" t="inlineStr">
        <is>
          <t>许守锦</t>
        </is>
      </c>
      <c r="E127" t="inlineStr">
        <is>
          <t>温锈洪</t>
        </is>
      </c>
      <c r="F127" t="inlineStr">
        <is>
          <t>未参评好</t>
        </is>
      </c>
      <c r="G127" t="inlineStr">
        <is>
          <t>超时</t>
        </is>
      </c>
      <c r="H127" t="inlineStr">
        <is>
          <t>是</t>
        </is>
      </c>
      <c r="I127" s="54">
        <f>(NOW()-J127)*24</f>
        <v/>
      </c>
      <c r="J127" s="53" t="n">
        <v>46201.8375</v>
      </c>
      <c r="K127" s="53" t="n">
        <v>46202.17083333333</v>
      </c>
      <c r="L127">
        <f>IF(AND(F127&lt;&gt;"已参评好",I127&gt;=5),"超5小时未参评",IF(I127&gt;=7,"超7小时未参评",IF(I127&gt;=8,"超时未参评","")))</f>
        <v/>
      </c>
      <c r="M127" t="inlineStr">
        <is>
          <t>没短信</t>
        </is>
      </c>
    </row>
    <row r="128">
      <c r="A128" t="inlineStr">
        <is>
          <t>13715840683</t>
        </is>
      </c>
      <c r="B128" s="53" t="n">
        <v>46201.74027777778</v>
      </c>
      <c r="C128" t="inlineStr">
        <is>
          <t>瓷都枫溪工作站</t>
        </is>
      </c>
      <c r="D128" t="inlineStr">
        <is>
          <t>许守锦</t>
        </is>
      </c>
      <c r="E128" t="inlineStr">
        <is>
          <t>林宏彬</t>
        </is>
      </c>
      <c r="F128" t="inlineStr">
        <is>
          <t>未参评好</t>
        </is>
      </c>
      <c r="G128" t="inlineStr">
        <is>
          <t>超时</t>
        </is>
      </c>
      <c r="H128" t="inlineStr">
        <is>
          <t>是</t>
        </is>
      </c>
      <c r="I128" s="54">
        <f>(NOW()-J128)*24</f>
        <v/>
      </c>
      <c r="J128" s="53" t="n">
        <v>46201.82361111111</v>
      </c>
      <c r="K128" s="53" t="n">
        <v>46202.15694444445</v>
      </c>
      <c r="L128">
        <f>IF(AND(F128&lt;&gt;"已参评好",I128&gt;=5),"超5小时未参评",IF(I128&gt;=7,"超7小时未参评",IF(I128&gt;=8,"超时未参评","")))</f>
        <v/>
      </c>
      <c r="M128" t="inlineStr">
        <is>
          <t>收不到信息</t>
        </is>
      </c>
    </row>
    <row r="129">
      <c r="A129" t="inlineStr">
        <is>
          <t>19865298923</t>
        </is>
      </c>
      <c r="B129" s="53" t="n">
        <v>46201.67986111111</v>
      </c>
      <c r="C129" t="inlineStr">
        <is>
          <t>潮安城区工作站</t>
        </is>
      </c>
      <c r="D129" t="inlineStr">
        <is>
          <t>吴家鸣</t>
        </is>
      </c>
      <c r="E129" t="inlineStr">
        <is>
          <t>庄树贤</t>
        </is>
      </c>
      <c r="G129" t="inlineStr">
        <is>
          <t>超时</t>
        </is>
      </c>
      <c r="H129" t="inlineStr">
        <is>
          <t>是</t>
        </is>
      </c>
      <c r="I129" s="54">
        <f>(NOW()-J129)*24</f>
        <v/>
      </c>
      <c r="J129" s="53" t="n">
        <v>46201.76319444444</v>
      </c>
      <c r="K129" s="53" t="n">
        <v>46202.09652777778</v>
      </c>
      <c r="L129">
        <f>IF(AND(F129&lt;&gt;"已参评好",I129&gt;=5),"超5小时未参评",IF(I129&gt;=7,"超7小时未参评",IF(I129&gt;=8,"超时未参评","")))</f>
        <v/>
      </c>
      <c r="M129" t="inlineStr"/>
    </row>
    <row r="130">
      <c r="A130" t="inlineStr">
        <is>
          <t>14739269098</t>
        </is>
      </c>
      <c r="B130" s="53" t="n">
        <v>46201.63888888889</v>
      </c>
      <c r="C130" t="inlineStr">
        <is>
          <t>彩塘东凤工作站</t>
        </is>
      </c>
      <c r="D130" t="inlineStr">
        <is>
          <t>丁锐涛</t>
        </is>
      </c>
      <c r="E130" t="inlineStr">
        <is>
          <t>沈广沅</t>
        </is>
      </c>
      <c r="F130" t="inlineStr">
        <is>
          <t>未参评好</t>
        </is>
      </c>
      <c r="G130" t="inlineStr">
        <is>
          <t>超时</t>
        </is>
      </c>
      <c r="H130" t="inlineStr">
        <is>
          <t>是</t>
        </is>
      </c>
      <c r="I130" s="54">
        <f>(NOW()-J130)*24</f>
        <v/>
      </c>
      <c r="J130" s="53" t="n">
        <v>46201.72222222222</v>
      </c>
      <c r="K130" s="53" t="n">
        <v>46202.05555555555</v>
      </c>
      <c r="L130">
        <f>IF(AND(F130&lt;&gt;"已参评好",I130&gt;=5),"超5小时未参评",IF(I130&gt;=7,"超7小时未参评",IF(I130&gt;=8,"超时未参评","")))</f>
        <v/>
      </c>
      <c r="M130" t="inlineStr">
        <is>
          <t>没有收到</t>
        </is>
      </c>
    </row>
    <row r="131">
      <c r="A131" t="inlineStr">
        <is>
          <t>13715728577</t>
        </is>
      </c>
      <c r="B131" s="53" t="n">
        <v>46201.73402777778</v>
      </c>
      <c r="C131" t="inlineStr">
        <is>
          <t>市区城南工作站</t>
        </is>
      </c>
      <c r="D131" t="inlineStr">
        <is>
          <t>陈理智</t>
        </is>
      </c>
      <c r="E131" t="inlineStr">
        <is>
          <t>陈楷</t>
        </is>
      </c>
      <c r="F131" t="inlineStr">
        <is>
          <t>已参评好</t>
        </is>
      </c>
      <c r="G131" t="inlineStr">
        <is>
          <t>超时</t>
        </is>
      </c>
      <c r="H131" t="inlineStr">
        <is>
          <t>是</t>
        </is>
      </c>
      <c r="I131" s="54">
        <f>(NOW()-J131)*24</f>
        <v/>
      </c>
      <c r="J131" s="53" t="n">
        <v>46201.81736111111</v>
      </c>
      <c r="K131" s="53" t="n">
        <v>46202.15069444444</v>
      </c>
      <c r="L131">
        <f>IF(AND(F131&lt;&gt;"已参评好",I131&gt;=5),"超5小时未参评",IF(I131&gt;=7,"超7小时未参评",IF(I131&gt;=8,"超时未参评","")))</f>
        <v/>
      </c>
      <c r="M131" t="inlineStr">
        <is>
          <t>客户表示已参评</t>
        </is>
      </c>
    </row>
    <row r="132">
      <c r="A132" t="inlineStr">
        <is>
          <t>19866268303</t>
        </is>
      </c>
      <c r="B132" s="53" t="n">
        <v>46201.80972222222</v>
      </c>
      <c r="C132" t="inlineStr">
        <is>
          <t>瓷都枫溪工作站</t>
        </is>
      </c>
      <c r="D132" t="inlineStr">
        <is>
          <t>许守锦</t>
        </is>
      </c>
      <c r="E132" t="inlineStr">
        <is>
          <t>周湘禹</t>
        </is>
      </c>
      <c r="F132" t="inlineStr">
        <is>
          <t>已参评好</t>
        </is>
      </c>
      <c r="G132" t="inlineStr">
        <is>
          <t>超时</t>
        </is>
      </c>
      <c r="H132" t="inlineStr">
        <is>
          <t>是</t>
        </is>
      </c>
      <c r="I132" s="54">
        <f>(NOW()-J132)*24</f>
        <v/>
      </c>
      <c r="J132" s="53" t="n">
        <v>46201.89305555556</v>
      </c>
      <c r="K132" s="53" t="n">
        <v>46202.22638888889</v>
      </c>
      <c r="L132">
        <f>IF(AND(F132&lt;&gt;"已参评好",I132&gt;=5),"超5小时未参评",IF(I132&gt;=7,"超7小时未参评",IF(I132&gt;=8,"超时未参评","")))</f>
        <v/>
      </c>
      <c r="M132" t="inlineStr">
        <is>
          <t>已参评</t>
        </is>
      </c>
    </row>
    <row r="133">
      <c r="A133" t="inlineStr">
        <is>
          <t>15913063264</t>
        </is>
      </c>
      <c r="B133" s="53" t="n">
        <v>46201.80486111111</v>
      </c>
      <c r="C133" t="inlineStr">
        <is>
          <t>北部四镇工作站</t>
        </is>
      </c>
      <c r="D133" t="inlineStr">
        <is>
          <t>黄再明</t>
        </is>
      </c>
      <c r="E133" t="inlineStr">
        <is>
          <t>陈馥旭</t>
        </is>
      </c>
      <c r="F133" t="inlineStr">
        <is>
          <t>已参评好</t>
        </is>
      </c>
      <c r="G133" t="inlineStr">
        <is>
          <t>超时</t>
        </is>
      </c>
      <c r="H133" t="inlineStr">
        <is>
          <t>是</t>
        </is>
      </c>
      <c r="I133" s="54">
        <f>(NOW()-J133)*24</f>
        <v/>
      </c>
      <c r="J133" s="53" t="n">
        <v>46201.88819444444</v>
      </c>
      <c r="K133" s="53" t="n">
        <v>46202.22152777778</v>
      </c>
      <c r="L133">
        <f>IF(AND(F133&lt;&gt;"已参评好",I133&gt;=5),"超5小时未参评",IF(I133&gt;=7,"超7小时未参评",IF(I133&gt;=8,"超时未参评","")))</f>
        <v/>
      </c>
      <c r="M133" t="inlineStr">
        <is>
          <t>已参评好</t>
        </is>
      </c>
    </row>
    <row r="134">
      <c r="A134" t="inlineStr">
        <is>
          <t>13631009458</t>
        </is>
      </c>
      <c r="B134" s="53" t="n">
        <v>46201.76875</v>
      </c>
      <c r="C134" t="inlineStr">
        <is>
          <t>潮安城区工作站</t>
        </is>
      </c>
      <c r="D134" t="inlineStr">
        <is>
          <t>吴家鸣</t>
        </is>
      </c>
      <c r="E134" t="inlineStr">
        <is>
          <t>郑静亮</t>
        </is>
      </c>
      <c r="F134" t="inlineStr">
        <is>
          <t>已参评好</t>
        </is>
      </c>
      <c r="G134" t="inlineStr">
        <is>
          <t>超时</t>
        </is>
      </c>
      <c r="H134" t="inlineStr">
        <is>
          <t>是</t>
        </is>
      </c>
      <c r="I134" s="54">
        <f>(NOW()-J134)*24</f>
        <v/>
      </c>
      <c r="J134" s="53" t="n">
        <v>46201.85208333333</v>
      </c>
      <c r="K134" s="53" t="n">
        <v>46202.18541666667</v>
      </c>
      <c r="L134">
        <f>IF(AND(F134&lt;&gt;"已参评好",I134&gt;=5),"超5小时未参评",IF(I134&gt;=7,"超7小时未参评",IF(I134&gt;=8,"超时未参评","")))</f>
        <v/>
      </c>
      <c r="M134" t="inlineStr">
        <is>
          <t>已参评好</t>
        </is>
      </c>
    </row>
    <row r="135">
      <c r="A135" t="inlineStr">
        <is>
          <t>17728477266</t>
        </is>
      </c>
      <c r="B135" s="53" t="n">
        <v>46201.73680555556</v>
      </c>
      <c r="C135" t="inlineStr">
        <is>
          <t>江东龙湖工作站</t>
        </is>
      </c>
      <c r="D135" t="inlineStr">
        <is>
          <t>郑州杰</t>
        </is>
      </c>
      <c r="E135" t="inlineStr">
        <is>
          <t>庄标亮</t>
        </is>
      </c>
      <c r="G135" t="inlineStr">
        <is>
          <t>超时</t>
        </is>
      </c>
      <c r="H135" t="inlineStr">
        <is>
          <t>是</t>
        </is>
      </c>
      <c r="I135" s="54">
        <f>(NOW()-J135)*24</f>
        <v/>
      </c>
      <c r="J135" s="53" t="n">
        <v>46201.82013888889</v>
      </c>
      <c r="K135" s="53" t="n">
        <v>46202.15347222222</v>
      </c>
      <c r="L135">
        <f>IF(AND(F135&lt;&gt;"已参评好",I135&gt;=5),"超5小时未参评",IF(I135&gt;=7,"超7小时未参评",IF(I135&gt;=8,"超时未参评","")))</f>
        <v/>
      </c>
      <c r="M135" t="inlineStr"/>
    </row>
    <row r="136">
      <c r="A136" t="inlineStr">
        <is>
          <t>13923502534</t>
        </is>
      </c>
      <c r="B136" s="53" t="n">
        <v>46201.75208333333</v>
      </c>
      <c r="C136" t="inlineStr">
        <is>
          <t>市区城南工作站</t>
        </is>
      </c>
      <c r="D136" t="inlineStr">
        <is>
          <t>陈理智</t>
        </is>
      </c>
      <c r="E136" t="inlineStr">
        <is>
          <t>陈涛</t>
        </is>
      </c>
      <c r="F136" t="inlineStr">
        <is>
          <t>已参评好</t>
        </is>
      </c>
      <c r="G136" t="inlineStr">
        <is>
          <t>超时</t>
        </is>
      </c>
      <c r="H136" t="inlineStr">
        <is>
          <t>是</t>
        </is>
      </c>
      <c r="I136" s="54">
        <f>(NOW()-J136)*24</f>
        <v/>
      </c>
      <c r="J136" s="53" t="n">
        <v>46201.83541666667</v>
      </c>
      <c r="K136" s="53" t="n">
        <v>46202.16875</v>
      </c>
      <c r="L136">
        <f>IF(AND(F136&lt;&gt;"已参评好",I136&gt;=5),"超5小时未参评",IF(I136&gt;=7,"超7小时未参评",IF(I136&gt;=8,"超时未参评","")))</f>
        <v/>
      </c>
      <c r="M136" t="inlineStr">
        <is>
          <t>客户已评</t>
        </is>
      </c>
    </row>
    <row r="137">
      <c r="A137" t="inlineStr">
        <is>
          <t>13413738188</t>
        </is>
      </c>
      <c r="B137" s="53" t="n">
        <v>46201.69583333333</v>
      </c>
      <c r="C137" t="inlineStr">
        <is>
          <t>高铁三镇工作站</t>
        </is>
      </c>
      <c r="D137" t="inlineStr">
        <is>
          <t>洪名鑫</t>
        </is>
      </c>
      <c r="E137" t="inlineStr">
        <is>
          <t>孙锦福</t>
        </is>
      </c>
      <c r="F137" t="inlineStr">
        <is>
          <t>已参评好</t>
        </is>
      </c>
      <c r="G137" t="inlineStr">
        <is>
          <t>超时</t>
        </is>
      </c>
      <c r="H137" t="inlineStr">
        <is>
          <t>是</t>
        </is>
      </c>
      <c r="I137" s="54">
        <f>(NOW()-J137)*24</f>
        <v/>
      </c>
      <c r="J137" s="53" t="n">
        <v>46201.77916666667</v>
      </c>
      <c r="K137" s="53" t="n">
        <v>46202.1125</v>
      </c>
      <c r="L137">
        <f>IF(AND(F137&lt;&gt;"已参评好",I137&gt;=5),"超5小时未参评",IF(I137&gt;=7,"超7小时未参评",IF(I137&gt;=8,"超时未参评","")))</f>
        <v/>
      </c>
      <c r="M137" t="inlineStr">
        <is>
          <t>已参评好</t>
        </is>
      </c>
    </row>
    <row r="138">
      <c r="A138" t="inlineStr">
        <is>
          <t>15976319093</t>
        </is>
      </c>
      <c r="B138" s="53" t="n">
        <v>46201.79375</v>
      </c>
      <c r="C138" t="inlineStr">
        <is>
          <t>饶平北片工作站</t>
        </is>
      </c>
      <c r="D138" t="inlineStr">
        <is>
          <t>詹进链</t>
        </is>
      </c>
      <c r="E138" t="inlineStr">
        <is>
          <t>张世标</t>
        </is>
      </c>
      <c r="F138" t="inlineStr">
        <is>
          <t>未参评好</t>
        </is>
      </c>
      <c r="G138" t="inlineStr">
        <is>
          <t>超时</t>
        </is>
      </c>
      <c r="H138" t="inlineStr">
        <is>
          <t>是</t>
        </is>
      </c>
      <c r="I138" s="54">
        <f>(NOW()-J138)*24</f>
        <v/>
      </c>
      <c r="J138" s="53" t="n">
        <v>46201.87708333333</v>
      </c>
      <c r="K138" s="53" t="n">
        <v>46202.21041666667</v>
      </c>
      <c r="L138">
        <f>IF(AND(F138&lt;&gt;"已参评好",I138&gt;=5),"超5小时未参评",IF(I138&gt;=7,"超7小时未参评",IF(I138&gt;=8,"超时未参评","")))</f>
        <v/>
      </c>
      <c r="M138" t="inlineStr">
        <is>
          <t>用户没接电话，微信也无回复</t>
        </is>
      </c>
    </row>
    <row r="139">
      <c r="A139" t="inlineStr">
        <is>
          <t>13413777618</t>
        </is>
      </c>
      <c r="B139" s="53" t="n">
        <v>46201.78333333333</v>
      </c>
      <c r="C139" t="inlineStr">
        <is>
          <t>市区城北工作站</t>
        </is>
      </c>
      <c r="D139" t="inlineStr">
        <is>
          <t>陆锐荣</t>
        </is>
      </c>
      <c r="E139" t="inlineStr">
        <is>
          <t>周君山</t>
        </is>
      </c>
      <c r="F139" t="inlineStr">
        <is>
          <t>未参评好</t>
        </is>
      </c>
      <c r="G139" t="inlineStr">
        <is>
          <t>超时</t>
        </is>
      </c>
      <c r="H139" t="inlineStr">
        <is>
          <t>是</t>
        </is>
      </c>
      <c r="I139" s="54">
        <f>(NOW()-J139)*24</f>
        <v/>
      </c>
      <c r="J139" s="53" t="n">
        <v>46201.86666666667</v>
      </c>
      <c r="K139" s="53" t="n">
        <v>46202.2</v>
      </c>
      <c r="L139">
        <f>IF(AND(F139&lt;&gt;"已参评好",I139&gt;=5),"超5小时未参评",IF(I139&gt;=7,"超7小时未参评",IF(I139&gt;=8,"超时未参评","")))</f>
        <v/>
      </c>
      <c r="M139" t="inlineStr">
        <is>
          <t>未收到信息</t>
        </is>
      </c>
    </row>
    <row r="140">
      <c r="A140" t="inlineStr">
        <is>
          <t>15919529652</t>
        </is>
      </c>
      <c r="B140" s="53" t="n">
        <v>46201.70069444444</v>
      </c>
      <c r="C140" t="inlineStr">
        <is>
          <t>瓷都枫溪工作站</t>
        </is>
      </c>
      <c r="D140" t="inlineStr">
        <is>
          <t>许守锦</t>
        </is>
      </c>
      <c r="E140" t="inlineStr">
        <is>
          <t>陆锐强</t>
        </is>
      </c>
      <c r="F140" t="inlineStr">
        <is>
          <t>未参评好</t>
        </is>
      </c>
      <c r="G140" t="inlineStr">
        <is>
          <t>超时</t>
        </is>
      </c>
      <c r="H140" t="inlineStr">
        <is>
          <t>是</t>
        </is>
      </c>
      <c r="I140" s="54">
        <f>(NOW()-J140)*24</f>
        <v/>
      </c>
      <c r="J140" s="53" t="n">
        <v>46201.78402777778</v>
      </c>
      <c r="K140" s="53" t="n">
        <v>46202.11736111111</v>
      </c>
      <c r="L140">
        <f>IF(AND(F140&lt;&gt;"已参评好",I140&gt;=5),"超5小时未参评",IF(I140&gt;=7,"超7小时未参评",IF(I140&gt;=8,"超时未参评","")))</f>
        <v/>
      </c>
      <c r="M140" t="inlineStr">
        <is>
          <t>收不到短信</t>
        </is>
      </c>
    </row>
    <row r="141">
      <c r="A141" t="inlineStr">
        <is>
          <t>13690010697</t>
        </is>
      </c>
      <c r="B141" s="53" t="n">
        <v>46201.72708333333</v>
      </c>
      <c r="C141" t="inlineStr">
        <is>
          <t>瓷都枫溪工作站</t>
        </is>
      </c>
      <c r="D141" t="inlineStr">
        <is>
          <t>许守锦</t>
        </is>
      </c>
      <c r="E141" t="inlineStr">
        <is>
          <t>卢奕鑫</t>
        </is>
      </c>
      <c r="F141" t="inlineStr">
        <is>
          <t>未参评好</t>
        </is>
      </c>
      <c r="G141" t="inlineStr">
        <is>
          <t>超时</t>
        </is>
      </c>
      <c r="H141" t="inlineStr">
        <is>
          <t>是</t>
        </is>
      </c>
      <c r="I141" s="54">
        <f>(NOW()-J141)*24</f>
        <v/>
      </c>
      <c r="J141" s="53" t="n">
        <v>46201.81041666667</v>
      </c>
      <c r="K141" s="53" t="n">
        <v>46202.14375</v>
      </c>
      <c r="L141">
        <f>IF(AND(F141&lt;&gt;"已参评好",I141&gt;=5),"超5小时未参评",IF(I141&gt;=7,"超7小时未参评",IF(I141&gt;=8,"超时未参评","")))</f>
        <v/>
      </c>
      <c r="M141" t="inlineStr">
        <is>
          <t>收不到</t>
        </is>
      </c>
    </row>
    <row r="142">
      <c r="A142" t="inlineStr">
        <is>
          <t>13435567178</t>
        </is>
      </c>
      <c r="B142" s="53" t="n">
        <v>46201.68472222222</v>
      </c>
      <c r="C142" t="inlineStr">
        <is>
          <t>磷官铁工作站</t>
        </is>
      </c>
      <c r="D142" t="inlineStr">
        <is>
          <t>吴坊</t>
        </is>
      </c>
      <c r="E142" t="inlineStr">
        <is>
          <t>陆淳鑫</t>
        </is>
      </c>
      <c r="F142" t="inlineStr">
        <is>
          <t>未参评好</t>
        </is>
      </c>
      <c r="G142" t="inlineStr">
        <is>
          <t>超时</t>
        </is>
      </c>
      <c r="H142" t="inlineStr">
        <is>
          <t>是</t>
        </is>
      </c>
      <c r="I142" s="54">
        <f>(NOW()-J142)*24</f>
        <v/>
      </c>
      <c r="J142" s="53" t="n">
        <v>46201.76805555556</v>
      </c>
      <c r="K142" s="53" t="n">
        <v>46202.10138888889</v>
      </c>
      <c r="L142">
        <f>IF(AND(F142&lt;&gt;"已参评好",I142&gt;=5),"超5小时未参评",IF(I142&gt;=7,"超7小时未参评",IF(I142&gt;=8,"超时未参评","")))</f>
        <v/>
      </c>
      <c r="M142" t="inlineStr">
        <is>
          <t>待用户回复</t>
        </is>
      </c>
    </row>
    <row r="143">
      <c r="A143" t="inlineStr">
        <is>
          <t>13553731555</t>
        </is>
      </c>
      <c r="B143" s="53" t="n">
        <v>46201.77430555555</v>
      </c>
      <c r="C143" t="inlineStr">
        <is>
          <t>市区城北工作站</t>
        </is>
      </c>
      <c r="D143" t="inlineStr">
        <is>
          <t>陆锐荣</t>
        </is>
      </c>
      <c r="E143" t="inlineStr">
        <is>
          <t>许湘木</t>
        </is>
      </c>
      <c r="F143" t="inlineStr">
        <is>
          <t>已参评好</t>
        </is>
      </c>
      <c r="G143" t="inlineStr">
        <is>
          <t>超时</t>
        </is>
      </c>
      <c r="H143" t="inlineStr">
        <is>
          <t>是</t>
        </is>
      </c>
      <c r="I143" s="54">
        <f>(NOW()-J143)*24</f>
        <v/>
      </c>
      <c r="J143" s="53" t="n">
        <v>46201.85763888889</v>
      </c>
      <c r="K143" s="53" t="n">
        <v>46202.19097222222</v>
      </c>
      <c r="L143">
        <f>IF(AND(F143&lt;&gt;"已参评好",I143&gt;=5),"超5小时未参评",IF(I143&gt;=7,"超7小时未参评",IF(I143&gt;=8,"超时未参评","")))</f>
        <v/>
      </c>
      <c r="M143" t="inlineStr">
        <is>
          <t>已参评好</t>
        </is>
      </c>
    </row>
    <row r="144">
      <c r="A144" t="inlineStr">
        <is>
          <t>17818850957</t>
        </is>
      </c>
      <c r="B144" s="53" t="n">
        <v>46201.65</v>
      </c>
      <c r="C144" t="inlineStr">
        <is>
          <t>瓷都枫溪工作站</t>
        </is>
      </c>
      <c r="D144" t="inlineStr">
        <is>
          <t>许守锦</t>
        </is>
      </c>
      <c r="E144" t="inlineStr">
        <is>
          <t>谢梓湘</t>
        </is>
      </c>
      <c r="F144" t="inlineStr">
        <is>
          <t>未参评好</t>
        </is>
      </c>
      <c r="G144" t="inlineStr">
        <is>
          <t>超时</t>
        </is>
      </c>
      <c r="H144" t="inlineStr">
        <is>
          <t>是</t>
        </is>
      </c>
      <c r="I144" s="54">
        <f>(NOW()-J144)*24</f>
        <v/>
      </c>
      <c r="J144" s="53" t="n">
        <v>46201.73333333333</v>
      </c>
      <c r="K144" s="53" t="n">
        <v>46202.06666666667</v>
      </c>
      <c r="L144">
        <f>IF(AND(F144&lt;&gt;"已参评好",I144&gt;=5),"超5小时未参评",IF(I144&gt;=7,"超7小时未参评",IF(I144&gt;=8,"超时未参评","")))</f>
        <v/>
      </c>
      <c r="M144" t="inlineStr">
        <is>
          <t>收不到</t>
        </is>
      </c>
    </row>
    <row r="145">
      <c r="A145" t="inlineStr">
        <is>
          <t>15876820504</t>
        </is>
      </c>
      <c r="B145" s="53" t="n">
        <v>46201.63680555556</v>
      </c>
      <c r="C145" t="inlineStr">
        <is>
          <t>市区城北工作站</t>
        </is>
      </c>
      <c r="D145" t="inlineStr">
        <is>
          <t>陆锐荣</t>
        </is>
      </c>
      <c r="E145" t="inlineStr">
        <is>
          <t>林金旭</t>
        </is>
      </c>
      <c r="F145" t="inlineStr">
        <is>
          <t>未参评好</t>
        </is>
      </c>
      <c r="G145" t="inlineStr">
        <is>
          <t>超时</t>
        </is>
      </c>
      <c r="H145" t="inlineStr">
        <is>
          <t>是</t>
        </is>
      </c>
      <c r="I145" s="54">
        <f>(NOW()-J145)*24</f>
        <v/>
      </c>
      <c r="J145" s="53" t="n">
        <v>46201.72013888889</v>
      </c>
      <c r="K145" s="53" t="n">
        <v>46202.05347222222</v>
      </c>
      <c r="L145">
        <f>IF(AND(F145&lt;&gt;"已参评好",I145&gt;=5),"超5小时未参评",IF(I145&gt;=7,"超7小时未参评",IF(I145&gt;=8,"超时未参评","")))</f>
        <v/>
      </c>
      <c r="M145" t="inlineStr">
        <is>
          <t>未收到信息</t>
        </is>
      </c>
    </row>
    <row r="146">
      <c r="A146" t="inlineStr">
        <is>
          <t>13553763844</t>
        </is>
      </c>
      <c r="B146" s="53" t="n">
        <v>46201.67777777778</v>
      </c>
      <c r="C146" t="inlineStr">
        <is>
          <t>市区城南工作站</t>
        </is>
      </c>
      <c r="D146" t="inlineStr">
        <is>
          <t>陈理智</t>
        </is>
      </c>
      <c r="E146" t="inlineStr">
        <is>
          <t>阮少寅</t>
        </is>
      </c>
      <c r="F146" t="inlineStr">
        <is>
          <t>未参评好</t>
        </is>
      </c>
      <c r="G146" t="inlineStr">
        <is>
          <t>超时</t>
        </is>
      </c>
      <c r="H146" t="inlineStr">
        <is>
          <t>是</t>
        </is>
      </c>
      <c r="I146" s="54">
        <f>(NOW()-J146)*24</f>
        <v/>
      </c>
      <c r="J146" s="53" t="n">
        <v>46201.76111111111</v>
      </c>
      <c r="K146" s="53" t="n">
        <v>46202.09444444445</v>
      </c>
      <c r="L146">
        <f>IF(AND(F146&lt;&gt;"已参评好",I146&gt;=5),"超5小时未参评",IF(I146&gt;=7,"超7小时未参评",IF(I146&gt;=8,"超时未参评","")))</f>
        <v/>
      </c>
      <c r="M146" t="inlineStr">
        <is>
          <t>没收到</t>
        </is>
      </c>
    </row>
    <row r="147">
      <c r="A147" t="inlineStr">
        <is>
          <t>19878930154</t>
        </is>
      </c>
      <c r="B147" s="53" t="n">
        <v>46201.66458333333</v>
      </c>
      <c r="C147" t="inlineStr">
        <is>
          <t>韩江新城工作站</t>
        </is>
      </c>
      <c r="D147" t="inlineStr">
        <is>
          <t>邱培烁</t>
        </is>
      </c>
      <c r="E147" t="inlineStr">
        <is>
          <t>曾楚湘</t>
        </is>
      </c>
      <c r="F147" t="inlineStr">
        <is>
          <t>未参评好</t>
        </is>
      </c>
      <c r="G147" t="inlineStr">
        <is>
          <t>超时</t>
        </is>
      </c>
      <c r="H147" t="inlineStr">
        <is>
          <t>是</t>
        </is>
      </c>
      <c r="I147" s="54">
        <f>(NOW()-J147)*24</f>
        <v/>
      </c>
      <c r="J147" s="53" t="n">
        <v>46201.74791666667</v>
      </c>
      <c r="K147" s="53" t="n">
        <v>46202.08125</v>
      </c>
      <c r="L147">
        <f>IF(AND(F147&lt;&gt;"已参评好",I147&gt;=5),"超5小时未参评",IF(I147&gt;=7,"超7小时未参评",IF(I147&gt;=8,"超时未参评","")))</f>
        <v/>
      </c>
      <c r="M147" t="inlineStr">
        <is>
          <t>收不到信息</t>
        </is>
      </c>
    </row>
    <row r="148">
      <c r="A148" t="inlineStr">
        <is>
          <t>13670727952</t>
        </is>
      </c>
      <c r="B148" s="53" t="n">
        <v>46201.65555555555</v>
      </c>
      <c r="C148" t="inlineStr">
        <is>
          <t>潮安城区工作站</t>
        </is>
      </c>
      <c r="D148" t="inlineStr">
        <is>
          <t>吴家鸣</t>
        </is>
      </c>
      <c r="E148" t="inlineStr">
        <is>
          <t>许美庆</t>
        </is>
      </c>
      <c r="F148" t="inlineStr">
        <is>
          <t>未参评好</t>
        </is>
      </c>
      <c r="G148" t="inlineStr">
        <is>
          <t>超时</t>
        </is>
      </c>
      <c r="H148" t="inlineStr">
        <is>
          <t>是</t>
        </is>
      </c>
      <c r="I148" s="54">
        <f>(NOW()-J148)*24</f>
        <v/>
      </c>
      <c r="J148" s="53" t="n">
        <v>46201.73888888889</v>
      </c>
      <c r="K148" s="53" t="n">
        <v>46202.07222222222</v>
      </c>
      <c r="L148">
        <f>IF(AND(F148&lt;&gt;"已参评好",I148&gt;=5),"超5小时未参评",IF(I148&gt;=7,"超7小时未参评",IF(I148&gt;=8,"超时未参评","")))</f>
        <v/>
      </c>
      <c r="M148" t="inlineStr">
        <is>
          <t>13670727952
用户微信没回，打电话说现在在忙没空看短信</t>
        </is>
      </c>
    </row>
    <row r="149">
      <c r="A149" t="inlineStr">
        <is>
          <t>15919504583</t>
        </is>
      </c>
      <c r="B149" s="53" t="n">
        <v>46201.70555555556</v>
      </c>
      <c r="C149" t="inlineStr">
        <is>
          <t>饶平城区工作站</t>
        </is>
      </c>
      <c r="D149" t="inlineStr">
        <is>
          <t>陈泽鹏</t>
        </is>
      </c>
      <c r="E149" t="inlineStr">
        <is>
          <t>林葵</t>
        </is>
      </c>
      <c r="F149" t="inlineStr">
        <is>
          <t>未参评好</t>
        </is>
      </c>
      <c r="G149" t="inlineStr">
        <is>
          <t>超时</t>
        </is>
      </c>
      <c r="H149" t="inlineStr">
        <is>
          <t>是</t>
        </is>
      </c>
      <c r="I149" s="54">
        <f>(NOW()-J149)*24</f>
        <v/>
      </c>
      <c r="J149" s="53" t="n">
        <v>46201.78888888889</v>
      </c>
      <c r="K149" s="53" t="n">
        <v>46202.12222222222</v>
      </c>
      <c r="L149">
        <f>IF(AND(F149&lt;&gt;"已参评好",I149&gt;=5),"超5小时未参评",IF(I149&gt;=7,"超7小时未参评",IF(I149&gt;=8,"超时未参评","")))</f>
        <v/>
      </c>
      <c r="M149" t="inlineStr">
        <is>
          <t>未收到信息</t>
        </is>
      </c>
    </row>
    <row r="150">
      <c r="A150" t="inlineStr">
        <is>
          <t>13690096852</t>
        </is>
      </c>
      <c r="B150" s="53" t="n">
        <v>46201.72291666667</v>
      </c>
      <c r="C150" t="inlineStr">
        <is>
          <t>市区城北工作站</t>
        </is>
      </c>
      <c r="D150" t="inlineStr">
        <is>
          <t>陆锐荣</t>
        </is>
      </c>
      <c r="E150" t="inlineStr">
        <is>
          <t>周创镔</t>
        </is>
      </c>
      <c r="F150" t="inlineStr">
        <is>
          <t>已参评好</t>
        </is>
      </c>
      <c r="G150" t="inlineStr">
        <is>
          <t>超时</t>
        </is>
      </c>
      <c r="H150" t="inlineStr">
        <is>
          <t>是</t>
        </is>
      </c>
      <c r="I150" s="54">
        <f>(NOW()-J150)*24</f>
        <v/>
      </c>
      <c r="J150" s="53" t="n">
        <v>46201.80625</v>
      </c>
      <c r="K150" s="53" t="n">
        <v>46202.13958333333</v>
      </c>
      <c r="L150">
        <f>IF(AND(F150&lt;&gt;"已参评好",I150&gt;=5),"超5小时未参评",IF(I150&gt;=7,"超7小时未参评",IF(I150&gt;=8,"超时未参评","")))</f>
        <v/>
      </c>
      <c r="M150" t="inlineStr">
        <is>
          <t>已参评好</t>
        </is>
      </c>
    </row>
    <row r="151">
      <c r="A151" t="inlineStr">
        <is>
          <t>18927117462</t>
        </is>
      </c>
      <c r="B151" s="53" t="n">
        <v>46201.76319444444</v>
      </c>
      <c r="C151" t="inlineStr">
        <is>
          <t>磷官铁工作站</t>
        </is>
      </c>
      <c r="D151" t="inlineStr">
        <is>
          <t>吴坊</t>
        </is>
      </c>
      <c r="E151" t="inlineStr">
        <is>
          <t>陈湘杰</t>
        </is>
      </c>
      <c r="F151" t="inlineStr">
        <is>
          <t>未参评好</t>
        </is>
      </c>
      <c r="G151" t="inlineStr">
        <is>
          <t>超时</t>
        </is>
      </c>
      <c r="H151" t="inlineStr">
        <is>
          <t>是</t>
        </is>
      </c>
      <c r="I151" s="54">
        <f>(NOW()-J151)*24</f>
        <v/>
      </c>
      <c r="J151" s="53" t="n">
        <v>46201.84652777778</v>
      </c>
      <c r="K151" s="53" t="n">
        <v>46202.17986111111</v>
      </c>
      <c r="L151">
        <f>IF(AND(F151&lt;&gt;"已参评好",I151&gt;=5),"超5小时未参评",IF(I151&gt;=7,"超7小时未参评",IF(I151&gt;=8,"超时未参评","")))</f>
        <v/>
      </c>
      <c r="M151" t="inlineStr">
        <is>
          <t>还没收到</t>
        </is>
      </c>
    </row>
    <row r="152">
      <c r="A152" t="inlineStr">
        <is>
          <t>13433754028</t>
        </is>
      </c>
      <c r="B152" s="53" t="n">
        <v>46201.65763888889</v>
      </c>
      <c r="C152" t="inlineStr">
        <is>
          <t>市区城南工作站</t>
        </is>
      </c>
      <c r="D152" t="inlineStr">
        <is>
          <t>陈理智</t>
        </is>
      </c>
      <c r="E152" t="inlineStr">
        <is>
          <t>陈林伟</t>
        </is>
      </c>
      <c r="F152" t="inlineStr">
        <is>
          <t>未参评好</t>
        </is>
      </c>
      <c r="G152" t="inlineStr">
        <is>
          <t>超时</t>
        </is>
      </c>
      <c r="H152" t="inlineStr">
        <is>
          <t>是</t>
        </is>
      </c>
      <c r="I152" s="54">
        <f>(NOW()-J152)*24</f>
        <v/>
      </c>
      <c r="J152" s="53" t="n">
        <v>46201.74097222222</v>
      </c>
      <c r="K152" s="53" t="n">
        <v>46202.07430555556</v>
      </c>
      <c r="L152">
        <f>IF(AND(F152&lt;&gt;"已参评好",I152&gt;=5),"超5小时未参评",IF(I152&gt;=7,"超7小时未参评",IF(I152&gt;=8,"超时未参评","")))</f>
        <v/>
      </c>
      <c r="M152" t="inlineStr">
        <is>
          <t>没收到</t>
        </is>
      </c>
    </row>
    <row r="153">
      <c r="A153" t="inlineStr">
        <is>
          <t>17820950143</t>
        </is>
      </c>
      <c r="B153" s="53" t="n">
        <v>46201.64722222222</v>
      </c>
      <c r="C153" t="inlineStr">
        <is>
          <t>饶平西片工作站</t>
        </is>
      </c>
      <c r="D153" t="inlineStr">
        <is>
          <t>吴泽镐</t>
        </is>
      </c>
      <c r="E153" t="inlineStr">
        <is>
          <t>林锦彬</t>
        </is>
      </c>
      <c r="F153" t="inlineStr">
        <is>
          <t>未参评好</t>
        </is>
      </c>
      <c r="G153" t="inlineStr">
        <is>
          <t>超时</t>
        </is>
      </c>
      <c r="H153" t="inlineStr">
        <is>
          <t>是</t>
        </is>
      </c>
      <c r="I153" s="54">
        <f>(NOW()-J153)*24</f>
        <v/>
      </c>
      <c r="J153" s="53" t="n">
        <v>46201.73055555556</v>
      </c>
      <c r="K153" s="53" t="n">
        <v>46202.06388888889</v>
      </c>
      <c r="L153">
        <f>IF(AND(F153&lt;&gt;"已参评好",I153&gt;=5),"超5小时未参评",IF(I153&gt;=7,"超7小时未参评",IF(I153&gt;=8,"超时未参评","")))</f>
        <v/>
      </c>
      <c r="M153" t="inlineStr">
        <is>
          <t>没收到信息</t>
        </is>
      </c>
    </row>
    <row r="154">
      <c r="A154" t="inlineStr">
        <is>
          <t>18819900503</t>
        </is>
      </c>
      <c r="B154" s="53" t="n">
        <v>46201.75694444445</v>
      </c>
      <c r="C154" t="inlineStr">
        <is>
          <t>市区城北工作站</t>
        </is>
      </c>
      <c r="D154" t="inlineStr">
        <is>
          <t>陆锐荣</t>
        </is>
      </c>
      <c r="E154" t="inlineStr">
        <is>
          <t>王锐嘉</t>
        </is>
      </c>
      <c r="F154" t="inlineStr">
        <is>
          <t>未参评好</t>
        </is>
      </c>
      <c r="G154" t="inlineStr">
        <is>
          <t>超时</t>
        </is>
      </c>
      <c r="H154" t="inlineStr">
        <is>
          <t>是</t>
        </is>
      </c>
      <c r="I154" s="54">
        <f>(NOW()-J154)*24</f>
        <v/>
      </c>
      <c r="J154" s="53" t="n">
        <v>46201.84027777778</v>
      </c>
      <c r="K154" s="53" t="n">
        <v>46202.17361111111</v>
      </c>
      <c r="L154">
        <f>IF(AND(F154&lt;&gt;"已参评好",I154&gt;=5),"超5小时未参评",IF(I154&gt;=7,"超7小时未参评",IF(I154&gt;=8,"超时未参评","")))</f>
        <v/>
      </c>
      <c r="M154" t="inlineStr">
        <is>
          <t>未收到信息</t>
        </is>
      </c>
    </row>
    <row r="155">
      <c r="A155" t="inlineStr">
        <is>
          <t>15816157111</t>
        </is>
      </c>
      <c r="B155" s="53" t="n">
        <v>46201.64097222222</v>
      </c>
      <c r="C155" t="inlineStr">
        <is>
          <t>市区城北工作站</t>
        </is>
      </c>
      <c r="D155" t="inlineStr">
        <is>
          <t>陆锐荣</t>
        </is>
      </c>
      <c r="E155" t="inlineStr">
        <is>
          <t>徐建章</t>
        </is>
      </c>
      <c r="F155" t="inlineStr">
        <is>
          <t>已参评好</t>
        </is>
      </c>
      <c r="G155" t="inlineStr">
        <is>
          <t>超时</t>
        </is>
      </c>
      <c r="H155" t="inlineStr">
        <is>
          <t>是</t>
        </is>
      </c>
      <c r="I155" s="54">
        <f>(NOW()-J155)*24</f>
        <v/>
      </c>
      <c r="J155" s="53" t="n">
        <v>46201.72430555556</v>
      </c>
      <c r="K155" s="53" t="n">
        <v>46202.05763888889</v>
      </c>
      <c r="L155">
        <f>IF(AND(F155&lt;&gt;"已参评好",I155&gt;=5),"超5小时未参评",IF(I155&gt;=7,"超7小时未参评",IF(I155&gt;=8,"超时未参评","")))</f>
        <v/>
      </c>
      <c r="M155" t="inlineStr">
        <is>
          <t>已参评好</t>
        </is>
      </c>
    </row>
    <row r="156">
      <c r="A156" t="inlineStr">
        <is>
          <t>13426923127</t>
        </is>
      </c>
      <c r="B156" s="53" t="n">
        <v>46201.76458333333</v>
      </c>
      <c r="C156" t="inlineStr">
        <is>
          <t>东界三镇工作站</t>
        </is>
      </c>
      <c r="D156" t="inlineStr">
        <is>
          <t>周少杰</t>
        </is>
      </c>
      <c r="E156" t="inlineStr">
        <is>
          <t>余锡明</t>
        </is>
      </c>
      <c r="F156" t="inlineStr">
        <is>
          <t>未参评好</t>
        </is>
      </c>
      <c r="G156" t="inlineStr">
        <is>
          <t>超时</t>
        </is>
      </c>
      <c r="H156" t="inlineStr">
        <is>
          <t>是</t>
        </is>
      </c>
      <c r="I156" s="54">
        <f>(NOW()-J156)*24</f>
        <v/>
      </c>
      <c r="J156" s="53" t="n">
        <v>46201.84791666667</v>
      </c>
      <c r="K156" s="53" t="n">
        <v>46202.18125</v>
      </c>
      <c r="L156">
        <f>IF(AND(F156&lt;&gt;"已参评好",I156&gt;=5),"超5小时未参评",IF(I156&gt;=7,"超7小时未参评",IF(I156&gt;=8,"超时未参评","")))</f>
        <v/>
      </c>
      <c r="M156" t="inlineStr">
        <is>
          <t>用户老人不会参评</t>
        </is>
      </c>
    </row>
    <row r="157">
      <c r="A157" t="inlineStr">
        <is>
          <t>13413755115</t>
        </is>
      </c>
      <c r="B157" s="53" t="n">
        <v>46201.68541666667</v>
      </c>
      <c r="C157" t="inlineStr">
        <is>
          <t>瓷都枫溪工作站</t>
        </is>
      </c>
      <c r="D157" t="inlineStr">
        <is>
          <t>许守锦</t>
        </is>
      </c>
      <c r="E157" t="inlineStr">
        <is>
          <t>周湘禹</t>
        </is>
      </c>
      <c r="F157" t="inlineStr">
        <is>
          <t>已参评好</t>
        </is>
      </c>
      <c r="G157" t="inlineStr">
        <is>
          <t>超时</t>
        </is>
      </c>
      <c r="H157" t="inlineStr">
        <is>
          <t>是</t>
        </is>
      </c>
      <c r="I157" s="54">
        <f>(NOW()-J157)*24</f>
        <v/>
      </c>
      <c r="J157" s="53" t="n">
        <v>46201.76875</v>
      </c>
      <c r="K157" s="53" t="n">
        <v>46202.10208333333</v>
      </c>
      <c r="L157">
        <f>IF(AND(F157&lt;&gt;"已参评好",I157&gt;=5),"超5小时未参评",IF(I157&gt;=7,"超7小时未参评",IF(I157&gt;=8,"超时未参评","")))</f>
        <v/>
      </c>
      <c r="M157" t="inlineStr">
        <is>
          <t>已参评</t>
        </is>
      </c>
    </row>
    <row r="158">
      <c r="A158" t="inlineStr">
        <is>
          <t>17825973495</t>
        </is>
      </c>
      <c r="B158" s="53" t="n">
        <v>46201.66041666667</v>
      </c>
      <c r="C158" t="inlineStr">
        <is>
          <t>市区城南工作站</t>
        </is>
      </c>
      <c r="D158" t="inlineStr">
        <is>
          <t>陈理智</t>
        </is>
      </c>
      <c r="E158" t="inlineStr">
        <is>
          <t>陈诗俊</t>
        </is>
      </c>
      <c r="F158" t="inlineStr">
        <is>
          <t>已参评好</t>
        </is>
      </c>
      <c r="G158" t="inlineStr">
        <is>
          <t>超时</t>
        </is>
      </c>
      <c r="H158" t="inlineStr">
        <is>
          <t>是</t>
        </is>
      </c>
      <c r="I158" s="54">
        <f>(NOW()-J158)*24</f>
        <v/>
      </c>
      <c r="J158" s="53" t="n">
        <v>46201.74375</v>
      </c>
      <c r="K158" s="53" t="n">
        <v>46202.07708333333</v>
      </c>
      <c r="L158">
        <f>IF(AND(F158&lt;&gt;"已参评好",I158&gt;=5),"超5小时未参评",IF(I158&gt;=7,"超7小时未参评",IF(I158&gt;=8,"超时未参评","")))</f>
        <v/>
      </c>
      <c r="M158" t="inlineStr">
        <is>
          <t>已参评</t>
        </is>
      </c>
    </row>
    <row r="159">
      <c r="A159" t="inlineStr">
        <is>
          <t>15876888155</t>
        </is>
      </c>
      <c r="B159" s="53" t="n">
        <v>46201.63333333333</v>
      </c>
      <c r="C159" t="inlineStr">
        <is>
          <t>饶平北片工作站</t>
        </is>
      </c>
      <c r="D159" t="inlineStr">
        <is>
          <t>詹进链</t>
        </is>
      </c>
      <c r="E159" t="inlineStr">
        <is>
          <t>黄记雄</t>
        </is>
      </c>
      <c r="F159" t="inlineStr">
        <is>
          <t>已参评好</t>
        </is>
      </c>
      <c r="G159" t="inlineStr">
        <is>
          <t>超时</t>
        </is>
      </c>
      <c r="H159" t="inlineStr">
        <is>
          <t>是</t>
        </is>
      </c>
      <c r="I159" s="54">
        <f>(NOW()-J159)*24</f>
        <v/>
      </c>
      <c r="J159" s="53" t="n">
        <v>46201.71666666667</v>
      </c>
      <c r="K159" s="53" t="n">
        <v>46202.05</v>
      </c>
      <c r="L159">
        <f>IF(AND(F159&lt;&gt;"已参评好",I159&gt;=5),"超5小时未参评",IF(I159&gt;=7,"超7小时未参评",IF(I159&gt;=8,"超时未参评","")))</f>
        <v/>
      </c>
      <c r="M159" t="inlineStr">
        <is>
          <t>已参评</t>
        </is>
      </c>
    </row>
    <row r="160">
      <c r="A160" t="inlineStr">
        <is>
          <t>13553731428</t>
        </is>
      </c>
      <c r="B160" s="53" t="n">
        <v>46201.68819444445</v>
      </c>
      <c r="C160" t="inlineStr">
        <is>
          <t>瓷都枫溪工作站</t>
        </is>
      </c>
      <c r="D160" t="inlineStr">
        <is>
          <t>许守锦</t>
        </is>
      </c>
      <c r="E160" t="inlineStr">
        <is>
          <t>廖庆鑫</t>
        </is>
      </c>
      <c r="F160" t="inlineStr">
        <is>
          <t>已参评好</t>
        </is>
      </c>
      <c r="G160" t="inlineStr">
        <is>
          <t>超时</t>
        </is>
      </c>
      <c r="H160" t="inlineStr">
        <is>
          <t>是</t>
        </is>
      </c>
      <c r="I160" s="54">
        <f>(NOW()-J160)*24</f>
        <v/>
      </c>
      <c r="J160" s="53" t="n">
        <v>46201.77152777778</v>
      </c>
      <c r="K160" s="53" t="n">
        <v>46202.10486111111</v>
      </c>
      <c r="L160">
        <f>IF(AND(F160&lt;&gt;"已参评好",I160&gt;=5),"超5小时未参评",IF(I160&gt;=7,"超7小时未参评",IF(I160&gt;=8,"超时未参评","")))</f>
        <v/>
      </c>
      <c r="M160" t="inlineStr">
        <is>
          <t>已参评</t>
        </is>
      </c>
    </row>
    <row r="161">
      <c r="A161" t="inlineStr">
        <is>
          <t>13435595629</t>
        </is>
      </c>
      <c r="B161" s="53" t="n">
        <v>46201.64027777778</v>
      </c>
      <c r="C161" t="inlineStr">
        <is>
          <t>市区城北工作站</t>
        </is>
      </c>
      <c r="D161" t="inlineStr">
        <is>
          <t>陆锐荣</t>
        </is>
      </c>
      <c r="E161" t="inlineStr">
        <is>
          <t>蔡智发</t>
        </is>
      </c>
      <c r="F161" t="inlineStr">
        <is>
          <t>未参评好</t>
        </is>
      </c>
      <c r="G161" t="inlineStr">
        <is>
          <t>超时</t>
        </is>
      </c>
      <c r="H161" t="inlineStr">
        <is>
          <t>是</t>
        </is>
      </c>
      <c r="I161" s="54">
        <f>(NOW()-J161)*24</f>
        <v/>
      </c>
      <c r="J161" s="53" t="n">
        <v>46201.72361111111</v>
      </c>
      <c r="K161" s="53" t="n">
        <v>46202.05694444444</v>
      </c>
      <c r="L161">
        <f>IF(AND(F161&lt;&gt;"已参评好",I161&gt;=5),"超5小时未参评",IF(I161&gt;=7,"超7小时未参评",IF(I161&gt;=8,"超时未参评","")))</f>
        <v/>
      </c>
      <c r="M161" t="inlineStr">
        <is>
          <t>未收到信息</t>
        </is>
      </c>
    </row>
    <row r="162">
      <c r="A162" t="inlineStr">
        <is>
          <t>13828355629</t>
        </is>
      </c>
      <c r="B162" s="53" t="n">
        <v>46201.70555555556</v>
      </c>
      <c r="C162" t="inlineStr">
        <is>
          <t>市区城北工作站</t>
        </is>
      </c>
      <c r="D162" t="inlineStr">
        <is>
          <t>陆锐荣</t>
        </is>
      </c>
      <c r="E162" t="inlineStr">
        <is>
          <t>许湘木</t>
        </is>
      </c>
      <c r="F162" t="inlineStr">
        <is>
          <t>已参评好</t>
        </is>
      </c>
      <c r="G162" t="inlineStr">
        <is>
          <t>超时</t>
        </is>
      </c>
      <c r="H162" t="inlineStr">
        <is>
          <t>是</t>
        </is>
      </c>
      <c r="I162" s="54">
        <f>(NOW()-J162)*24</f>
        <v/>
      </c>
      <c r="J162" s="53" t="n">
        <v>46201.78888888889</v>
      </c>
      <c r="K162" s="53" t="n">
        <v>46202.12222222222</v>
      </c>
      <c r="L162">
        <f>IF(AND(F162&lt;&gt;"已参评好",I162&gt;=5),"超5小时未参评",IF(I162&gt;=7,"超7小时未参评",IF(I162&gt;=8,"超时未参评","")))</f>
        <v/>
      </c>
      <c r="M162" t="inlineStr">
        <is>
          <t>已参评好</t>
        </is>
      </c>
    </row>
    <row r="163">
      <c r="A163" t="inlineStr">
        <is>
          <t>13670730082</t>
        </is>
      </c>
      <c r="B163" s="53" t="n">
        <v>46201.69236111111</v>
      </c>
      <c r="C163" t="inlineStr">
        <is>
          <t>韩江新城工作站</t>
        </is>
      </c>
      <c r="D163" t="inlineStr">
        <is>
          <t>邱培烁</t>
        </is>
      </c>
      <c r="E163" t="inlineStr">
        <is>
          <t>陈黄欢</t>
        </is>
      </c>
      <c r="G163" t="inlineStr">
        <is>
          <t>超时</t>
        </is>
      </c>
      <c r="H163" t="inlineStr">
        <is>
          <t>是</t>
        </is>
      </c>
      <c r="I163" s="54">
        <f>(NOW()-J163)*24</f>
        <v/>
      </c>
      <c r="J163" s="53" t="n">
        <v>46201.77569444444</v>
      </c>
      <c r="K163" s="53" t="n">
        <v>46202.10902777778</v>
      </c>
      <c r="L163">
        <f>IF(AND(F163&lt;&gt;"已参评好",I163&gt;=5),"超5小时未参评",IF(I163&gt;=7,"超7小时未参评",IF(I163&gt;=8,"超时未参评","")))</f>
        <v/>
      </c>
      <c r="M163" t="inlineStr"/>
    </row>
    <row r="164">
      <c r="A164" t="inlineStr">
        <is>
          <t>13690093155</t>
        </is>
      </c>
      <c r="B164" s="53" t="n">
        <v>46201.69722222222</v>
      </c>
      <c r="C164" t="inlineStr">
        <is>
          <t>市区城南工作站</t>
        </is>
      </c>
      <c r="D164" t="inlineStr">
        <is>
          <t>陈理智</t>
        </is>
      </c>
      <c r="E164" t="inlineStr">
        <is>
          <t>陈林伟</t>
        </is>
      </c>
      <c r="F164" t="inlineStr">
        <is>
          <t>未参评好</t>
        </is>
      </c>
      <c r="G164" t="inlineStr">
        <is>
          <t>超时</t>
        </is>
      </c>
      <c r="H164" t="inlineStr">
        <is>
          <t>是</t>
        </is>
      </c>
      <c r="I164" s="54">
        <f>(NOW()-J164)*24</f>
        <v/>
      </c>
      <c r="J164" s="53" t="n">
        <v>46201.78055555555</v>
      </c>
      <c r="K164" s="53" t="n">
        <v>46202.11388888889</v>
      </c>
      <c r="L164">
        <f>IF(AND(F164&lt;&gt;"已参评好",I164&gt;=5),"超5小时未参评",IF(I164&gt;=7,"超7小时未参评",IF(I164&gt;=8,"超时未参评","")))</f>
        <v/>
      </c>
      <c r="M164" t="inlineStr">
        <is>
          <t>没收到</t>
        </is>
      </c>
    </row>
    <row r="165">
      <c r="A165" t="inlineStr">
        <is>
          <t>13902791553</t>
        </is>
      </c>
      <c r="B165" s="53" t="n">
        <v>46201.72777777778</v>
      </c>
      <c r="C165" t="inlineStr">
        <is>
          <t>市区城南工作站</t>
        </is>
      </c>
      <c r="D165" t="inlineStr">
        <is>
          <t>陈理智</t>
        </is>
      </c>
      <c r="E165" t="inlineStr">
        <is>
          <t>陈诗俊</t>
        </is>
      </c>
      <c r="F165" t="inlineStr">
        <is>
          <t>未参评好</t>
        </is>
      </c>
      <c r="G165" t="inlineStr">
        <is>
          <t>超时</t>
        </is>
      </c>
      <c r="H165" t="inlineStr">
        <is>
          <t>是</t>
        </is>
      </c>
      <c r="I165" s="54">
        <f>(NOW()-J165)*24</f>
        <v/>
      </c>
      <c r="J165" s="53" t="n">
        <v>46201.81111111111</v>
      </c>
      <c r="K165" s="53" t="n">
        <v>46202.14444444444</v>
      </c>
      <c r="L165">
        <f>IF(AND(F165&lt;&gt;"已参评好",I165&gt;=5),"超5小时未参评",IF(I165&gt;=7,"超7小时未参评",IF(I165&gt;=8,"超时未参评","")))</f>
        <v/>
      </c>
      <c r="M165" t="inlineStr">
        <is>
          <t>没收到</t>
        </is>
      </c>
    </row>
    <row r="166">
      <c r="A166" t="inlineStr">
        <is>
          <t>15913097705</t>
        </is>
      </c>
      <c r="B166" s="53" t="n">
        <v>46201.74791666667</v>
      </c>
      <c r="C166" t="inlineStr">
        <is>
          <t>韩江新城工作站</t>
        </is>
      </c>
      <c r="D166" t="inlineStr">
        <is>
          <t>邱培烁</t>
        </is>
      </c>
      <c r="E166" t="inlineStr">
        <is>
          <t>曾楚湘</t>
        </is>
      </c>
      <c r="F166" t="inlineStr">
        <is>
          <t>已参评好</t>
        </is>
      </c>
      <c r="G166" t="inlineStr">
        <is>
          <t>超时</t>
        </is>
      </c>
      <c r="H166" t="inlineStr">
        <is>
          <t>是</t>
        </is>
      </c>
      <c r="I166" s="54">
        <f>(NOW()-J166)*24</f>
        <v/>
      </c>
      <c r="J166" s="53" t="n">
        <v>46201.83125</v>
      </c>
      <c r="K166" s="53" t="n">
        <v>46202.16458333333</v>
      </c>
      <c r="L166">
        <f>IF(AND(F166&lt;&gt;"已参评好",I166&gt;=5),"超5小时未参评",IF(I166&gt;=7,"超7小时未参评",IF(I166&gt;=8,"超时未参评","")))</f>
        <v/>
      </c>
      <c r="M166" t="inlineStr">
        <is>
          <t>已参评</t>
        </is>
      </c>
    </row>
    <row r="167">
      <c r="A167" t="inlineStr">
        <is>
          <t>15018104410</t>
        </is>
      </c>
      <c r="B167" s="53" t="n">
        <v>46201.74236111111</v>
      </c>
      <c r="C167" t="inlineStr">
        <is>
          <t>江东龙湖工作站</t>
        </is>
      </c>
      <c r="D167" t="inlineStr">
        <is>
          <t>郑州杰</t>
        </is>
      </c>
      <c r="E167" t="inlineStr">
        <is>
          <t>庄树标</t>
        </is>
      </c>
      <c r="F167" t="inlineStr">
        <is>
          <t>已参评好</t>
        </is>
      </c>
      <c r="G167" t="inlineStr">
        <is>
          <t>超时</t>
        </is>
      </c>
      <c r="H167" t="inlineStr">
        <is>
          <t>是</t>
        </is>
      </c>
      <c r="I167" s="54">
        <f>(NOW()-J167)*24</f>
        <v/>
      </c>
      <c r="J167" s="53" t="n">
        <v>46201.82569444444</v>
      </c>
      <c r="K167" s="53" t="n">
        <v>46202.15902777778</v>
      </c>
      <c r="L167">
        <f>IF(AND(F167&lt;&gt;"已参评好",I167&gt;=5),"超5小时未参评",IF(I167&gt;=7,"超7小时未参评",IF(I167&gt;=8,"超时未参评","")))</f>
        <v/>
      </c>
      <c r="M167" t="inlineStr">
        <is>
          <t>已参评好</t>
        </is>
      </c>
    </row>
    <row r="168">
      <c r="A168" t="inlineStr">
        <is>
          <t>17880679304</t>
        </is>
      </c>
      <c r="B168" s="53" t="n">
        <v>46201.79027777778</v>
      </c>
      <c r="C168" t="inlineStr">
        <is>
          <t>江东龙湖工作站</t>
        </is>
      </c>
      <c r="D168" t="inlineStr">
        <is>
          <t>郑州杰</t>
        </is>
      </c>
      <c r="E168" t="inlineStr">
        <is>
          <t>庄树标</t>
        </is>
      </c>
      <c r="F168" t="inlineStr">
        <is>
          <t>未参评好</t>
        </is>
      </c>
      <c r="G168" t="inlineStr">
        <is>
          <t>超时</t>
        </is>
      </c>
      <c r="H168" t="inlineStr">
        <is>
          <t>是</t>
        </is>
      </c>
      <c r="I168" s="54">
        <f>(NOW()-J168)*24</f>
        <v/>
      </c>
      <c r="J168" s="53" t="n">
        <v>46201.87361111111</v>
      </c>
      <c r="K168" s="53" t="n">
        <v>46202.20694444444</v>
      </c>
      <c r="L168">
        <f>IF(AND(F168&lt;&gt;"已参评好",I168&gt;=5),"超5小时未参评",IF(I168&gt;=7,"超7小时未参评",IF(I168&gt;=8,"超时未参评","")))</f>
        <v/>
      </c>
      <c r="M168" t="inlineStr">
        <is>
          <t>用户收不到信息</t>
        </is>
      </c>
    </row>
    <row r="169">
      <c r="A169" t="inlineStr">
        <is>
          <t>13502506326</t>
        </is>
      </c>
      <c r="B169" s="53" t="n">
        <v>46201.79236111111</v>
      </c>
      <c r="C169" t="inlineStr">
        <is>
          <t>凤塘镇区工作站</t>
        </is>
      </c>
      <c r="D169" t="inlineStr">
        <is>
          <t>曾声锦</t>
        </is>
      </c>
      <c r="E169" t="inlineStr">
        <is>
          <t>黄锐浩</t>
        </is>
      </c>
      <c r="F169" t="inlineStr">
        <is>
          <t>未参评好</t>
        </is>
      </c>
      <c r="G169" t="inlineStr">
        <is>
          <t>超时</t>
        </is>
      </c>
      <c r="H169" t="inlineStr">
        <is>
          <t>是</t>
        </is>
      </c>
      <c r="I169" s="54">
        <f>(NOW()-J169)*24</f>
        <v/>
      </c>
      <c r="J169" s="53" t="n">
        <v>46201.87569444445</v>
      </c>
      <c r="K169" s="53" t="n">
        <v>46202.20902777778</v>
      </c>
      <c r="L169">
        <f>IF(AND(F169&lt;&gt;"已参评好",I169&gt;=5),"超5小时未参评",IF(I169&gt;=7,"超7小时未参评",IF(I169&gt;=8,"超时未参评","")))</f>
        <v/>
      </c>
      <c r="M169" t="inlineStr">
        <is>
          <t>用户说没有收到</t>
        </is>
      </c>
    </row>
    <row r="170">
      <c r="A170" t="inlineStr">
        <is>
          <t>36530040371</t>
        </is>
      </c>
      <c r="B170" s="53" t="n">
        <v>46201.73958333334</v>
      </c>
      <c r="C170" t="inlineStr">
        <is>
          <t>江东龙湖工作站</t>
        </is>
      </c>
      <c r="D170" t="inlineStr">
        <is>
          <t>郑州杰</t>
        </is>
      </c>
      <c r="E170" t="inlineStr">
        <is>
          <t>李帆</t>
        </is>
      </c>
      <c r="F170" t="inlineStr">
        <is>
          <t>未参评好</t>
        </is>
      </c>
      <c r="G170" t="inlineStr">
        <is>
          <t>超时</t>
        </is>
      </c>
      <c r="H170" t="inlineStr">
        <is>
          <t>是</t>
        </is>
      </c>
      <c r="I170" s="54">
        <f>(NOW()-J170)*24</f>
        <v/>
      </c>
      <c r="J170" s="53" t="n">
        <v>46201.82291666666</v>
      </c>
      <c r="K170" s="53" t="n">
        <v>46202.15625</v>
      </c>
      <c r="L170">
        <f>IF(AND(F170&lt;&gt;"已参评好",I170&gt;=5),"超5小时未参评",IF(I170&gt;=7,"超7小时未参评",IF(I170&gt;=8,"超时未参评","")))</f>
        <v/>
      </c>
      <c r="M170" t="inlineStr">
        <is>
          <t>用户收不到信息</t>
        </is>
      </c>
    </row>
    <row r="171">
      <c r="A171" t="inlineStr">
        <is>
          <t>13727902420</t>
        </is>
      </c>
      <c r="B171" s="53" t="n">
        <v>46201.67986111111</v>
      </c>
      <c r="C171" t="inlineStr">
        <is>
          <t>瓷都枫溪工作站</t>
        </is>
      </c>
      <c r="D171" t="inlineStr">
        <is>
          <t>许守锦</t>
        </is>
      </c>
      <c r="E171" t="inlineStr">
        <is>
          <t>陈洽龙</t>
        </is>
      </c>
      <c r="F171" t="inlineStr">
        <is>
          <t>已参评好</t>
        </is>
      </c>
      <c r="G171" t="inlineStr">
        <is>
          <t>超时</t>
        </is>
      </c>
      <c r="H171" t="inlineStr">
        <is>
          <t>是</t>
        </is>
      </c>
      <c r="I171" s="54">
        <f>(NOW()-J171)*24</f>
        <v/>
      </c>
      <c r="J171" s="53" t="n">
        <v>46201.76319444444</v>
      </c>
      <c r="K171" s="53" t="n">
        <v>46202.09652777778</v>
      </c>
      <c r="L171">
        <f>IF(AND(F171&lt;&gt;"已参评好",I171&gt;=5),"超5小时未参评",IF(I171&gt;=7,"超7小时未参评",IF(I171&gt;=8,"超时未参评","")))</f>
        <v/>
      </c>
      <c r="M171" t="inlineStr">
        <is>
          <t>已参评</t>
        </is>
      </c>
    </row>
    <row r="172">
      <c r="A172" t="inlineStr">
        <is>
          <t>13553781012</t>
        </is>
      </c>
      <c r="B172" s="53" t="n">
        <v>46201.71180555555</v>
      </c>
      <c r="C172" t="inlineStr">
        <is>
          <t>韩江新城工作站</t>
        </is>
      </c>
      <c r="D172" t="inlineStr">
        <is>
          <t>邱培烁</t>
        </is>
      </c>
      <c r="E172" t="inlineStr">
        <is>
          <t>柯德贤</t>
        </is>
      </c>
      <c r="F172" t="inlineStr">
        <is>
          <t>未参评好</t>
        </is>
      </c>
      <c r="G172" t="inlineStr">
        <is>
          <t>超时</t>
        </is>
      </c>
      <c r="H172" t="inlineStr">
        <is>
          <t>是</t>
        </is>
      </c>
      <c r="I172" s="54">
        <f>(NOW()-J172)*24</f>
        <v/>
      </c>
      <c r="J172" s="53" t="n">
        <v>46201.79513888889</v>
      </c>
      <c r="K172" s="53" t="n">
        <v>46202.12847222222</v>
      </c>
      <c r="L172">
        <f>IF(AND(F172&lt;&gt;"已参评好",I172&gt;=5),"超5小时未参评",IF(I172&gt;=7,"超7小时未参评",IF(I172&gt;=8,"超时未参评","")))</f>
        <v/>
      </c>
      <c r="M172" t="inlineStr">
        <is>
          <t>用户长辈不会操作</t>
        </is>
      </c>
    </row>
    <row r="173">
      <c r="A173" t="inlineStr">
        <is>
          <t>15113744232</t>
        </is>
      </c>
      <c r="B173" s="53" t="n">
        <v>46201.7625</v>
      </c>
      <c r="C173" t="inlineStr">
        <is>
          <t>饶平城区工作站</t>
        </is>
      </c>
      <c r="D173" t="inlineStr">
        <is>
          <t>陈泽鹏</t>
        </is>
      </c>
      <c r="E173" t="inlineStr">
        <is>
          <t>林葵</t>
        </is>
      </c>
      <c r="F173" t="inlineStr">
        <is>
          <t>未参评好</t>
        </is>
      </c>
      <c r="G173" t="inlineStr">
        <is>
          <t>超时</t>
        </is>
      </c>
      <c r="H173" t="inlineStr">
        <is>
          <t>是</t>
        </is>
      </c>
      <c r="I173" s="54">
        <f>(NOW()-J173)*24</f>
        <v/>
      </c>
      <c r="J173" s="53" t="n">
        <v>46201.84583333333</v>
      </c>
      <c r="K173" s="53" t="n">
        <v>46202.17916666667</v>
      </c>
      <c r="L173">
        <f>IF(AND(F173&lt;&gt;"已参评好",I173&gt;=5),"超5小时未参评",IF(I173&gt;=7,"超7小时未参评",IF(I173&gt;=8,"超时未参评","")))</f>
        <v/>
      </c>
      <c r="M173" t="inlineStr">
        <is>
          <t>未收到信息</t>
        </is>
      </c>
    </row>
    <row r="174">
      <c r="A174" t="inlineStr">
        <is>
          <t>13623096775</t>
        </is>
      </c>
      <c r="B174" s="53" t="n">
        <v>46201.8540162037</v>
      </c>
      <c r="C174" t="inlineStr">
        <is>
          <t>市区城北工作站</t>
        </is>
      </c>
      <c r="D174" t="inlineStr">
        <is>
          <t>陆锐荣</t>
        </is>
      </c>
      <c r="E174" t="inlineStr">
        <is>
          <t>曹贤伟</t>
        </is>
      </c>
      <c r="G174" t="inlineStr">
        <is>
          <t>超时</t>
        </is>
      </c>
      <c r="H174" t="inlineStr">
        <is>
          <t>否</t>
        </is>
      </c>
      <c r="I174" s="54">
        <f>(NOW()-J174)*24</f>
        <v/>
      </c>
      <c r="J174" s="53" t="n">
        <v>46202.43734953704</v>
      </c>
      <c r="K174" s="53" t="n">
        <v>46202.77068287037</v>
      </c>
      <c r="L174">
        <f>IF(AND(F174&lt;&gt;"已参评好",I174&gt;=5),"超5小时未参评",IF(I174&gt;=7,"超7小时未参评",IF(I174&gt;=8,"超时未参评","")))</f>
        <v/>
      </c>
      <c r="M174" t="inlineStr"/>
    </row>
    <row r="175">
      <c r="A175" t="inlineStr">
        <is>
          <t>13670734217</t>
        </is>
      </c>
      <c r="B175" s="53" t="n">
        <v>46201.87920138889</v>
      </c>
      <c r="C175" t="inlineStr">
        <is>
          <t>潮安城区工作站</t>
        </is>
      </c>
      <c r="D175" t="inlineStr">
        <is>
          <t>吴家鸣</t>
        </is>
      </c>
      <c r="E175" t="inlineStr">
        <is>
          <t>陈家昭</t>
        </is>
      </c>
      <c r="G175" t="inlineStr">
        <is>
          <t>超时</t>
        </is>
      </c>
      <c r="H175" t="inlineStr">
        <is>
          <t>否</t>
        </is>
      </c>
      <c r="I175" s="54">
        <f>(NOW()-J175)*24</f>
        <v/>
      </c>
      <c r="J175" s="53" t="n">
        <v>46202.46253472222</v>
      </c>
      <c r="K175" s="53" t="n">
        <v>46202.79586805555</v>
      </c>
      <c r="L175">
        <f>IF(AND(F175&lt;&gt;"已参评好",I175&gt;=5),"超5小时未参评",IF(I175&gt;=7,"超7小时未参评",IF(I175&gt;=8,"超时未参评","")))</f>
        <v/>
      </c>
      <c r="M175" t="inlineStr"/>
    </row>
    <row r="176">
      <c r="A176" t="inlineStr">
        <is>
          <t>15994991298</t>
        </is>
      </c>
      <c r="B176" s="53" t="n">
        <v>46202.41579861111</v>
      </c>
      <c r="C176" t="inlineStr">
        <is>
          <t>潮安城区工作站</t>
        </is>
      </c>
      <c r="D176" t="inlineStr">
        <is>
          <t>吴家鸣</t>
        </is>
      </c>
      <c r="E176" t="inlineStr">
        <is>
          <t>陈健桁</t>
        </is>
      </c>
      <c r="F176" t="inlineStr">
        <is>
          <t>未参评好</t>
        </is>
      </c>
      <c r="G176" t="inlineStr">
        <is>
          <t>超时</t>
        </is>
      </c>
      <c r="H176" t="inlineStr">
        <is>
          <t>是</t>
        </is>
      </c>
      <c r="I176" s="54">
        <f>(NOW()-J176)*24</f>
        <v/>
      </c>
      <c r="J176" s="53" t="n">
        <v>46202.49913194445</v>
      </c>
      <c r="K176" s="53" t="n">
        <v>46202.83246527778</v>
      </c>
      <c r="L176">
        <f>IF(AND(F176&lt;&gt;"已参评好",I176&gt;=5),"超5小时未参评",IF(I176&gt;=7,"超7小时未参评",IF(I176&gt;=8,"超时未参评","")))</f>
        <v/>
      </c>
      <c r="M176" t="inlineStr">
        <is>
          <t>用户还未收到</t>
        </is>
      </c>
    </row>
    <row r="177">
      <c r="A177" t="inlineStr">
        <is>
          <t>13217680791</t>
        </is>
      </c>
      <c r="B177" s="53" t="n">
        <v>46201.85351851852</v>
      </c>
      <c r="C177" t="inlineStr">
        <is>
          <t>市区城南工作站</t>
        </is>
      </c>
      <c r="D177" t="inlineStr">
        <is>
          <t>陈理智</t>
        </is>
      </c>
      <c r="E177" t="inlineStr">
        <is>
          <t>陈诗俊</t>
        </is>
      </c>
      <c r="F177" t="inlineStr">
        <is>
          <t>未参评好</t>
        </is>
      </c>
      <c r="G177" t="inlineStr">
        <is>
          <t>超时</t>
        </is>
      </c>
      <c r="H177" t="inlineStr">
        <is>
          <t>否</t>
        </is>
      </c>
      <c r="I177" s="54">
        <f>(NOW()-J177)*24</f>
        <v/>
      </c>
      <c r="J177" s="53" t="n">
        <v>46202.43685185185</v>
      </c>
      <c r="K177" s="53" t="n">
        <v>46202.77018518518</v>
      </c>
      <c r="L177">
        <f>IF(AND(F177&lt;&gt;"已参评好",I177&gt;=5),"超5小时未参评",IF(I177&gt;=7,"超7小时未参评",IF(I177&gt;=8,"超时未参评","")))</f>
        <v/>
      </c>
      <c r="M177" t="inlineStr">
        <is>
          <t>没收到</t>
        </is>
      </c>
    </row>
    <row r="178">
      <c r="A178" t="inlineStr">
        <is>
          <t>13829073609</t>
        </is>
      </c>
      <c r="B178" s="53" t="n">
        <v>46201.85379629629</v>
      </c>
      <c r="C178" t="inlineStr">
        <is>
          <t>市区城北工作站</t>
        </is>
      </c>
      <c r="D178" t="inlineStr">
        <is>
          <t>陆锐荣</t>
        </is>
      </c>
      <c r="E178" t="inlineStr">
        <is>
          <t>陈卓俊</t>
        </is>
      </c>
      <c r="G178" t="inlineStr">
        <is>
          <t>超时</t>
        </is>
      </c>
      <c r="H178" t="inlineStr">
        <is>
          <t>否</t>
        </is>
      </c>
      <c r="I178" s="54">
        <f>(NOW()-J178)*24</f>
        <v/>
      </c>
      <c r="J178" s="53" t="n">
        <v>46202.43712962963</v>
      </c>
      <c r="K178" s="53" t="n">
        <v>46202.77046296297</v>
      </c>
      <c r="L178">
        <f>IF(AND(F178&lt;&gt;"已参评好",I178&gt;=5),"超5小时未参评",IF(I178&gt;=7,"超7小时未参评",IF(I178&gt;=8,"超时未参评","")))</f>
        <v/>
      </c>
      <c r="M178" t="inlineStr"/>
    </row>
    <row r="179">
      <c r="A179" t="inlineStr">
        <is>
          <t>18676860001</t>
        </is>
      </c>
      <c r="B179" s="53" t="n">
        <v>46201.91140046297</v>
      </c>
      <c r="C179" t="inlineStr">
        <is>
          <t>韩江新城工作站</t>
        </is>
      </c>
      <c r="D179" t="inlineStr">
        <is>
          <t>邱培烁</t>
        </is>
      </c>
      <c r="E179" t="inlineStr">
        <is>
          <t>高科文</t>
        </is>
      </c>
      <c r="G179" t="inlineStr">
        <is>
          <t>超时</t>
        </is>
      </c>
      <c r="H179" t="inlineStr">
        <is>
          <t>否</t>
        </is>
      </c>
      <c r="I179" s="54">
        <f>(NOW()-J179)*24</f>
        <v/>
      </c>
      <c r="J179" s="53" t="n">
        <v>46202.49473379629</v>
      </c>
      <c r="K179" s="53" t="n">
        <v>46202.82806712963</v>
      </c>
      <c r="L179">
        <f>IF(AND(F179&lt;&gt;"已参评好",I179&gt;=5),"超5小时未参评",IF(I179&gt;=7,"超7小时未参评",IF(I179&gt;=8,"超时未参评","")))</f>
        <v/>
      </c>
      <c r="M179" t="inlineStr"/>
    </row>
    <row r="180">
      <c r="A180" t="inlineStr">
        <is>
          <t>15113740240</t>
        </is>
      </c>
      <c r="B180" s="53" t="n">
        <v>46201.91386574074</v>
      </c>
      <c r="C180" t="inlineStr">
        <is>
          <t>市区城南工作站</t>
        </is>
      </c>
      <c r="D180" t="inlineStr">
        <is>
          <t>陈理智</t>
        </is>
      </c>
      <c r="E180" t="inlineStr">
        <is>
          <t>林佳宏</t>
        </is>
      </c>
      <c r="F180" t="inlineStr">
        <is>
          <t>已参评好</t>
        </is>
      </c>
      <c r="G180" t="inlineStr">
        <is>
          <t>超时</t>
        </is>
      </c>
      <c r="H180" t="inlineStr">
        <is>
          <t>否</t>
        </is>
      </c>
      <c r="I180" s="54">
        <f>(NOW()-J180)*24</f>
        <v/>
      </c>
      <c r="J180" s="53" t="n">
        <v>46202.49719907407</v>
      </c>
      <c r="K180" s="53" t="n">
        <v>46202.83053240741</v>
      </c>
      <c r="L180">
        <f>IF(AND(F180&lt;&gt;"已参评好",I180&gt;=5),"超5小时未参评",IF(I180&gt;=7,"超7小时未参评",IF(I180&gt;=8,"超时未参评","")))</f>
        <v/>
      </c>
      <c r="M180" t="inlineStr">
        <is>
          <t>已参评</t>
        </is>
      </c>
    </row>
    <row r="181">
      <c r="A181" t="inlineStr">
        <is>
          <t>17876808546</t>
        </is>
      </c>
      <c r="B181" s="53" t="n">
        <v>46202.41322916667</v>
      </c>
      <c r="C181" t="inlineStr">
        <is>
          <t>市区城北工作站</t>
        </is>
      </c>
      <c r="D181" t="inlineStr">
        <is>
          <t>陆锐荣</t>
        </is>
      </c>
      <c r="E181" t="inlineStr">
        <is>
          <t>林金旭</t>
        </is>
      </c>
      <c r="F181" t="inlineStr">
        <is>
          <t>已参评好</t>
        </is>
      </c>
      <c r="G181" t="inlineStr">
        <is>
          <t>超时</t>
        </is>
      </c>
      <c r="H181" t="inlineStr">
        <is>
          <t>是</t>
        </is>
      </c>
      <c r="I181" s="54">
        <f>(NOW()-J181)*24</f>
        <v/>
      </c>
      <c r="J181" s="53" t="n">
        <v>46202.4965625</v>
      </c>
      <c r="K181" s="53" t="n">
        <v>46202.82989583333</v>
      </c>
      <c r="L181">
        <f>IF(AND(F181&lt;&gt;"已参评好",I181&gt;=5),"超5小时未参评",IF(I181&gt;=7,"超7小时未参评",IF(I181&gt;=8,"超时未参评","")))</f>
        <v/>
      </c>
      <c r="M181" t="inlineStr">
        <is>
          <t>已参评好</t>
        </is>
      </c>
    </row>
    <row r="182">
      <c r="A182" t="inlineStr">
        <is>
          <t>13622553556</t>
        </is>
      </c>
      <c r="B182" s="53" t="n">
        <v>46201.84627314815</v>
      </c>
      <c r="C182" t="inlineStr">
        <is>
          <t>瓷都枫溪工作站</t>
        </is>
      </c>
      <c r="D182" t="inlineStr">
        <is>
          <t>许守锦</t>
        </is>
      </c>
      <c r="E182" t="inlineStr">
        <is>
          <t>卢奕鑫</t>
        </is>
      </c>
      <c r="G182" t="inlineStr">
        <is>
          <t>超时</t>
        </is>
      </c>
      <c r="H182" t="inlineStr">
        <is>
          <t>否</t>
        </is>
      </c>
      <c r="I182" s="54">
        <f>(NOW()-J182)*24</f>
        <v/>
      </c>
      <c r="J182" s="53" t="n">
        <v>46202.42960648148</v>
      </c>
      <c r="K182" s="53" t="n">
        <v>46202.76293981481</v>
      </c>
      <c r="L182">
        <f>IF(AND(F182&lt;&gt;"已参评好",I182&gt;=5),"超5小时未参评",IF(I182&gt;=7,"超7小时未参评",IF(I182&gt;=8,"超时未参评","")))</f>
        <v/>
      </c>
      <c r="M182" t="inlineStr"/>
    </row>
    <row r="183">
      <c r="A183" t="inlineStr">
        <is>
          <t>13531580730</t>
        </is>
      </c>
      <c r="B183" s="53" t="n">
        <v>46201.89335648148</v>
      </c>
      <c r="C183" t="inlineStr">
        <is>
          <t>磷官铁工作站</t>
        </is>
      </c>
      <c r="D183" t="inlineStr">
        <is>
          <t>吴坊</t>
        </is>
      </c>
      <c r="E183" t="inlineStr">
        <is>
          <t>陆淳鑫</t>
        </is>
      </c>
      <c r="F183" t="inlineStr">
        <is>
          <t>未参评好</t>
        </is>
      </c>
      <c r="G183" t="inlineStr">
        <is>
          <t>超时</t>
        </is>
      </c>
      <c r="H183" t="inlineStr">
        <is>
          <t>否</t>
        </is>
      </c>
      <c r="I183" s="54">
        <f>(NOW()-J183)*24</f>
        <v/>
      </c>
      <c r="J183" s="53" t="n">
        <v>46202.47668981482</v>
      </c>
      <c r="K183" s="53" t="n">
        <v>46202.81002314815</v>
      </c>
      <c r="L183">
        <f>IF(AND(F183&lt;&gt;"已参评好",I183&gt;=5),"超5小时未参评",IF(I183&gt;=7,"超7小时未参评",IF(I183&gt;=8,"超时未参评","")))</f>
        <v/>
      </c>
      <c r="M183" t="inlineStr">
        <is>
          <t>用户收不到</t>
        </is>
      </c>
    </row>
    <row r="184">
      <c r="A184" t="inlineStr">
        <is>
          <t>13553739075</t>
        </is>
      </c>
      <c r="B184" s="53" t="n">
        <v>46202.40753472222</v>
      </c>
      <c r="C184" t="inlineStr">
        <is>
          <t>彩塘东凤工作站</t>
        </is>
      </c>
      <c r="D184" t="inlineStr">
        <is>
          <t>丁锐涛</t>
        </is>
      </c>
      <c r="E184" t="inlineStr">
        <is>
          <t>郑时茂</t>
        </is>
      </c>
      <c r="F184" t="inlineStr">
        <is>
          <t>未参评好</t>
        </is>
      </c>
      <c r="G184" t="inlineStr">
        <is>
          <t>超时</t>
        </is>
      </c>
      <c r="H184" t="inlineStr">
        <is>
          <t>是</t>
        </is>
      </c>
      <c r="I184" s="54">
        <f>(NOW()-J184)*24</f>
        <v/>
      </c>
      <c r="J184" s="53" t="n">
        <v>46202.49086805555</v>
      </c>
      <c r="K184" s="53" t="n">
        <v>46202.82420138889</v>
      </c>
      <c r="L184">
        <f>IF(AND(F184&lt;&gt;"已参评好",I184&gt;=5),"超5小时未参评",IF(I184&gt;=7,"超7小时未参评",IF(I184&gt;=8,"超时未参评","")))</f>
        <v/>
      </c>
      <c r="M184" t="inlineStr">
        <is>
          <t>用户说没有收到</t>
        </is>
      </c>
    </row>
    <row r="185">
      <c r="A185" t="inlineStr">
        <is>
          <t>15919542887</t>
        </is>
      </c>
      <c r="B185" s="53" t="n">
        <v>46201.90299768518</v>
      </c>
      <c r="C185" t="inlineStr">
        <is>
          <t>市区城北工作站</t>
        </is>
      </c>
      <c r="D185" t="inlineStr">
        <is>
          <t>陆锐荣</t>
        </is>
      </c>
      <c r="E185" t="inlineStr">
        <is>
          <t>周君山</t>
        </is>
      </c>
      <c r="G185" t="inlineStr">
        <is>
          <t>超时</t>
        </is>
      </c>
      <c r="H185" t="inlineStr">
        <is>
          <t>否</t>
        </is>
      </c>
      <c r="I185" s="54">
        <f>(NOW()-J185)*24</f>
        <v/>
      </c>
      <c r="J185" s="53" t="n">
        <v>46202.48633101852</v>
      </c>
      <c r="K185" s="53" t="n">
        <v>46202.81966435185</v>
      </c>
      <c r="L185">
        <f>IF(AND(F185&lt;&gt;"已参评好",I185&gt;=5),"超5小时未参评",IF(I185&gt;=7,"超7小时未参评",IF(I185&gt;=8,"超时未参评","")))</f>
        <v/>
      </c>
      <c r="M185" t="inlineStr"/>
    </row>
    <row r="186">
      <c r="A186" t="inlineStr">
        <is>
          <t>13829076684</t>
        </is>
      </c>
      <c r="B186" s="53" t="n">
        <v>46202.60670138889</v>
      </c>
      <c r="C186" t="inlineStr">
        <is>
          <t>彩塘东凤工作站</t>
        </is>
      </c>
      <c r="D186" t="inlineStr">
        <is>
          <t>丁锐涛</t>
        </is>
      </c>
      <c r="E186" t="inlineStr">
        <is>
          <t>蔡深伟</t>
        </is>
      </c>
      <c r="F186" t="inlineStr">
        <is>
          <t>未参评好</t>
        </is>
      </c>
      <c r="G186" t="inlineStr">
        <is>
          <t>超时</t>
        </is>
      </c>
      <c r="H186" t="inlineStr">
        <is>
          <t>是</t>
        </is>
      </c>
      <c r="I186" s="54">
        <f>(NOW()-J186)*24</f>
        <v/>
      </c>
      <c r="J186" s="53" t="n">
        <v>46202.69003472223</v>
      </c>
      <c r="K186" s="53" t="n">
        <v>46203.02336805555</v>
      </c>
      <c r="L186">
        <f>IF(AND(F186&lt;&gt;"已参评好",I186&gt;=5),"超5小时未参评",IF(I186&gt;=7,"超7小时未参评",IF(I186&gt;=8,"超时未参评","")))</f>
        <v/>
      </c>
      <c r="M186" t="inlineStr">
        <is>
          <t>用户说没有收到</t>
        </is>
      </c>
    </row>
    <row r="187">
      <c r="A187" t="inlineStr">
        <is>
          <t>13192142130</t>
        </is>
      </c>
      <c r="B187" s="53" t="n">
        <v>46202.45453703704</v>
      </c>
      <c r="C187" t="inlineStr">
        <is>
          <t>市区城北工作站</t>
        </is>
      </c>
      <c r="D187" t="inlineStr">
        <is>
          <t>陆锐荣</t>
        </is>
      </c>
      <c r="E187" t="inlineStr">
        <is>
          <t>曹贤伟</t>
        </is>
      </c>
      <c r="F187" t="inlineStr">
        <is>
          <t>未参评好</t>
        </is>
      </c>
      <c r="G187" t="inlineStr">
        <is>
          <t>超时</t>
        </is>
      </c>
      <c r="H187" t="inlineStr">
        <is>
          <t>是</t>
        </is>
      </c>
      <c r="I187" s="54">
        <f>(NOW()-J187)*24</f>
        <v/>
      </c>
      <c r="J187" s="53" t="n">
        <v>46202.53787037037</v>
      </c>
      <c r="K187" s="53" t="n">
        <v>46202.8712037037</v>
      </c>
      <c r="L187">
        <f>IF(AND(F187&lt;&gt;"已参评好",I187&gt;=5),"超5小时未参评",IF(I187&gt;=7,"超7小时未参评",IF(I187&gt;=8,"超时未参评","")))</f>
        <v/>
      </c>
      <c r="M187" t="inlineStr">
        <is>
          <t>收不到信息</t>
        </is>
      </c>
    </row>
    <row r="188">
      <c r="A188" t="inlineStr">
        <is>
          <t>13727916822</t>
        </is>
      </c>
      <c r="B188" s="53" t="n">
        <v>46202.50068287037</v>
      </c>
      <c r="C188" t="inlineStr">
        <is>
          <t>市区城北工作站</t>
        </is>
      </c>
      <c r="D188" t="inlineStr">
        <is>
          <t>陆锐荣</t>
        </is>
      </c>
      <c r="E188" t="inlineStr">
        <is>
          <t>曹贤伟</t>
        </is>
      </c>
      <c r="F188" t="inlineStr">
        <is>
          <t>未参评好</t>
        </is>
      </c>
      <c r="G188" t="inlineStr">
        <is>
          <t>超时</t>
        </is>
      </c>
      <c r="H188" t="inlineStr">
        <is>
          <t>是</t>
        </is>
      </c>
      <c r="I188" s="54">
        <f>(NOW()-J188)*24</f>
        <v/>
      </c>
      <c r="J188" s="53" t="n">
        <v>46202.58401620371</v>
      </c>
      <c r="K188" s="53" t="n">
        <v>46202.91734953703</v>
      </c>
      <c r="L188">
        <f>IF(AND(F188&lt;&gt;"已参评好",I188&gt;=5),"超5小时未参评",IF(I188&gt;=7,"超7小时未参评",IF(I188&gt;=8,"超时未参评","")))</f>
        <v/>
      </c>
      <c r="M188" t="inlineStr">
        <is>
          <t>收不到信息</t>
        </is>
      </c>
    </row>
    <row r="189">
      <c r="A189" t="inlineStr">
        <is>
          <t>13539361792</t>
        </is>
      </c>
      <c r="B189" s="53" t="n">
        <v>46202.52695601852</v>
      </c>
      <c r="C189" t="inlineStr">
        <is>
          <t>韩江新城工作站</t>
        </is>
      </c>
      <c r="D189" t="inlineStr">
        <is>
          <t>邱培烁</t>
        </is>
      </c>
      <c r="E189" t="inlineStr">
        <is>
          <t>曾楚湘</t>
        </is>
      </c>
      <c r="F189" t="inlineStr">
        <is>
          <t>未参评好</t>
        </is>
      </c>
      <c r="G189" t="inlineStr">
        <is>
          <t>超时</t>
        </is>
      </c>
      <c r="H189" t="inlineStr">
        <is>
          <t>是</t>
        </is>
      </c>
      <c r="I189" s="54">
        <f>(NOW()-J189)*24</f>
        <v/>
      </c>
      <c r="J189" s="53" t="n">
        <v>46202.61028935185</v>
      </c>
      <c r="K189" s="53" t="n">
        <v>46202.94362268518</v>
      </c>
      <c r="L189">
        <f>IF(AND(F189&lt;&gt;"已参评好",I189&gt;=5),"超5小时未参评",IF(I189&gt;=7,"超7小时未参评",IF(I189&gt;=8,"超时未参评","")))</f>
        <v/>
      </c>
      <c r="M189" t="inlineStr">
        <is>
          <t>用户说没收到</t>
        </is>
      </c>
    </row>
    <row r="190">
      <c r="A190" t="inlineStr">
        <is>
          <t>17820958064</t>
        </is>
      </c>
      <c r="B190" s="53" t="n">
        <v>46202.45126157408</v>
      </c>
      <c r="C190" t="inlineStr">
        <is>
          <t>彩塘东凤工作站</t>
        </is>
      </c>
      <c r="D190" t="inlineStr">
        <is>
          <t>丁锐涛</t>
        </is>
      </c>
      <c r="E190" t="inlineStr">
        <is>
          <t>陈佳俊</t>
        </is>
      </c>
      <c r="F190" t="inlineStr">
        <is>
          <t>已参评好</t>
        </is>
      </c>
      <c r="G190" t="inlineStr">
        <is>
          <t>超时</t>
        </is>
      </c>
      <c r="H190" t="inlineStr">
        <is>
          <t>是</t>
        </is>
      </c>
      <c r="I190" s="54">
        <f>(NOW()-J190)*24</f>
        <v/>
      </c>
      <c r="J190" s="53" t="n">
        <v>46202.53459490741</v>
      </c>
      <c r="K190" s="53" t="n">
        <v>46202.86792824074</v>
      </c>
      <c r="L190">
        <f>IF(AND(F190&lt;&gt;"已参评好",I190&gt;=5),"超5小时未参评",IF(I190&gt;=7,"超7小时未参评",IF(I190&gt;=8,"超时未参评","")))</f>
        <v/>
      </c>
      <c r="M190" t="inlineStr">
        <is>
          <t>已参评好</t>
        </is>
      </c>
    </row>
    <row r="191">
      <c r="A191" t="inlineStr">
        <is>
          <t>15913060592</t>
        </is>
      </c>
      <c r="B191" s="53" t="n">
        <v>46202.48424768518</v>
      </c>
      <c r="C191" t="inlineStr">
        <is>
          <t>彩塘东凤工作站</t>
        </is>
      </c>
      <c r="D191" t="inlineStr">
        <is>
          <t>丁锐涛</t>
        </is>
      </c>
      <c r="E191" t="inlineStr">
        <is>
          <t>陈佳俊</t>
        </is>
      </c>
      <c r="F191" t="inlineStr">
        <is>
          <t>已参评好</t>
        </is>
      </c>
      <c r="G191" t="inlineStr">
        <is>
          <t>超时</t>
        </is>
      </c>
      <c r="H191" t="inlineStr">
        <is>
          <t>是</t>
        </is>
      </c>
      <c r="I191" s="54">
        <f>(NOW()-J191)*24</f>
        <v/>
      </c>
      <c r="J191" s="53" t="n">
        <v>46202.56758101852</v>
      </c>
      <c r="K191" s="53" t="n">
        <v>46202.90091435185</v>
      </c>
      <c r="L191">
        <f>IF(AND(F191&lt;&gt;"已参评好",I191&gt;=5),"超5小时未参评",IF(I191&gt;=7,"超7小时未参评",IF(I191&gt;=8,"超时未参评","")))</f>
        <v/>
      </c>
      <c r="M191" t="inlineStr">
        <is>
          <t>已参评好</t>
        </is>
      </c>
    </row>
    <row r="192">
      <c r="A192" t="inlineStr">
        <is>
          <t>18927135706</t>
        </is>
      </c>
      <c r="B192" s="53" t="n">
        <v>46202.53533564815</v>
      </c>
      <c r="C192" t="inlineStr">
        <is>
          <t>彩塘东凤工作站</t>
        </is>
      </c>
      <c r="D192" t="inlineStr">
        <is>
          <t>丁锐涛</t>
        </is>
      </c>
      <c r="E192" t="inlineStr">
        <is>
          <t>陈嘉灿</t>
        </is>
      </c>
      <c r="F192" t="inlineStr">
        <is>
          <t>未参评好</t>
        </is>
      </c>
      <c r="G192" t="inlineStr">
        <is>
          <t>超时</t>
        </is>
      </c>
      <c r="H192" t="inlineStr">
        <is>
          <t>是</t>
        </is>
      </c>
      <c r="I192" s="54">
        <f>(NOW()-J192)*24</f>
        <v/>
      </c>
      <c r="J192" s="53" t="n">
        <v>46202.61866898148</v>
      </c>
      <c r="K192" s="53" t="n">
        <v>46202.95200231481</v>
      </c>
      <c r="L192">
        <f>IF(AND(F192&lt;&gt;"已参评好",I192&gt;=5),"超5小时未参评",IF(I192&gt;=7,"超7小时未参评",IF(I192&gt;=8,"超时未参评","")))</f>
        <v/>
      </c>
      <c r="M192" t="inlineStr">
        <is>
          <t>用户不懂，晚点装维上门</t>
        </is>
      </c>
    </row>
    <row r="193">
      <c r="A193" t="inlineStr">
        <is>
          <t>13421065565</t>
        </is>
      </c>
      <c r="B193" s="53" t="n">
        <v>46202.52438657408</v>
      </c>
      <c r="C193" t="inlineStr">
        <is>
          <t>潮安城区工作站</t>
        </is>
      </c>
      <c r="D193" t="inlineStr">
        <is>
          <t>吴家鸣</t>
        </is>
      </c>
      <c r="E193" t="inlineStr">
        <is>
          <t>陈健桁</t>
        </is>
      </c>
      <c r="F193" t="inlineStr">
        <is>
          <t>未参评好</t>
        </is>
      </c>
      <c r="G193" t="inlineStr">
        <is>
          <t>超时</t>
        </is>
      </c>
      <c r="H193" t="inlineStr">
        <is>
          <t>是</t>
        </is>
      </c>
      <c r="I193" s="54">
        <f>(NOW()-J193)*24</f>
        <v/>
      </c>
      <c r="J193" s="53" t="n">
        <v>46202.60771990741</v>
      </c>
      <c r="K193" s="53" t="n">
        <v>46202.94105324074</v>
      </c>
      <c r="L193">
        <f>IF(AND(F193&lt;&gt;"已参评好",I193&gt;=5),"超5小时未参评",IF(I193&gt;=7,"超7小时未参评",IF(I193&gt;=8,"超时未参评","")))</f>
        <v/>
      </c>
      <c r="M193" t="inlineStr">
        <is>
          <t>用户还未收到</t>
        </is>
      </c>
    </row>
    <row r="194">
      <c r="A194" t="inlineStr">
        <is>
          <t>13828380700</t>
        </is>
      </c>
      <c r="B194" s="53" t="n">
        <v>46202.46179398148</v>
      </c>
      <c r="C194" t="inlineStr">
        <is>
          <t>市区城南工作站</t>
        </is>
      </c>
      <c r="D194" t="inlineStr">
        <is>
          <t>陈理智</t>
        </is>
      </c>
      <c r="E194" t="inlineStr">
        <is>
          <t>陈林伟</t>
        </is>
      </c>
      <c r="F194" t="inlineStr">
        <is>
          <t>已参评好</t>
        </is>
      </c>
      <c r="G194" t="inlineStr">
        <is>
          <t>超时</t>
        </is>
      </c>
      <c r="H194" t="inlineStr">
        <is>
          <t>是</t>
        </is>
      </c>
      <c r="I194" s="54">
        <f>(NOW()-J194)*24</f>
        <v/>
      </c>
      <c r="J194" s="53" t="n">
        <v>46202.54512731481</v>
      </c>
      <c r="K194" s="53" t="n">
        <v>46202.87846064815</v>
      </c>
      <c r="L194">
        <f>IF(AND(F194&lt;&gt;"已参评好",I194&gt;=5),"超5小时未参评",IF(I194&gt;=7,"超7小时未参评",IF(I194&gt;=8,"超时未参评","")))</f>
        <v/>
      </c>
      <c r="M194" t="inlineStr">
        <is>
          <t>已参评</t>
        </is>
      </c>
    </row>
    <row r="195">
      <c r="A195" t="inlineStr">
        <is>
          <t>17819479591</t>
        </is>
      </c>
      <c r="B195" s="53" t="n">
        <v>46202.54238425926</v>
      </c>
      <c r="C195" t="inlineStr">
        <is>
          <t>市区城南工作站</t>
        </is>
      </c>
      <c r="D195" t="inlineStr">
        <is>
          <t>陈理智</t>
        </is>
      </c>
      <c r="E195" t="inlineStr">
        <is>
          <t>陈林伟</t>
        </is>
      </c>
      <c r="F195" t="inlineStr">
        <is>
          <t>未参评好</t>
        </is>
      </c>
      <c r="G195" t="inlineStr">
        <is>
          <t>超时</t>
        </is>
      </c>
      <c r="H195" t="inlineStr">
        <is>
          <t>是</t>
        </is>
      </c>
      <c r="I195" s="54">
        <f>(NOW()-J195)*24</f>
        <v/>
      </c>
      <c r="J195" s="53" t="n">
        <v>46202.62571759259</v>
      </c>
      <c r="K195" s="53" t="n">
        <v>46202.95905092593</v>
      </c>
      <c r="L195">
        <f>IF(AND(F195&lt;&gt;"已参评好",I195&gt;=5),"超5小时未参评",IF(I195&gt;=7,"超7小时未参评",IF(I195&gt;=8,"超时未参评","")))</f>
        <v/>
      </c>
      <c r="M195" t="inlineStr">
        <is>
          <t>没收到</t>
        </is>
      </c>
    </row>
    <row r="196">
      <c r="A196" t="inlineStr">
        <is>
          <t>17811525647</t>
        </is>
      </c>
      <c r="B196" s="53" t="n">
        <v>46202.46038194445</v>
      </c>
      <c r="C196" t="inlineStr">
        <is>
          <t>市区城南工作站</t>
        </is>
      </c>
      <c r="D196" t="inlineStr">
        <is>
          <t>陈理智</t>
        </is>
      </c>
      <c r="E196" t="inlineStr">
        <is>
          <t>陈庆炎</t>
        </is>
      </c>
      <c r="F196" t="inlineStr">
        <is>
          <t>已参评好</t>
        </is>
      </c>
      <c r="G196" t="inlineStr">
        <is>
          <t>超时</t>
        </is>
      </c>
      <c r="H196" t="inlineStr">
        <is>
          <t>是</t>
        </is>
      </c>
      <c r="I196" s="54">
        <f>(NOW()-J196)*24</f>
        <v/>
      </c>
      <c r="J196" s="53" t="n">
        <v>46202.54371527778</v>
      </c>
      <c r="K196" s="53" t="n">
        <v>46202.87704861111</v>
      </c>
      <c r="L196">
        <f>IF(AND(F196&lt;&gt;"已参评好",I196&gt;=5),"超5小时未参评",IF(I196&gt;=7,"超7小时未参评",IF(I196&gt;=8,"超时未参评","")))</f>
        <v/>
      </c>
      <c r="M196" t="inlineStr">
        <is>
          <t>已参评</t>
        </is>
      </c>
    </row>
    <row r="197">
      <c r="A197" t="inlineStr">
        <is>
          <t>15992370032</t>
        </is>
      </c>
      <c r="B197" s="53" t="n">
        <v>46202.51356481481</v>
      </c>
      <c r="C197" t="inlineStr">
        <is>
          <t>市区城北工作站</t>
        </is>
      </c>
      <c r="D197" t="inlineStr">
        <is>
          <t>陆锐荣</t>
        </is>
      </c>
      <c r="E197" t="inlineStr">
        <is>
          <t>陈锐</t>
        </is>
      </c>
      <c r="F197" t="inlineStr">
        <is>
          <t>未参评好</t>
        </is>
      </c>
      <c r="G197" t="inlineStr">
        <is>
          <t>超时</t>
        </is>
      </c>
      <c r="H197" t="inlineStr">
        <is>
          <t>是</t>
        </is>
      </c>
      <c r="I197" s="54">
        <f>(NOW()-J197)*24</f>
        <v/>
      </c>
      <c r="J197" s="53" t="n">
        <v>46202.59689814815</v>
      </c>
      <c r="K197" s="53" t="n">
        <v>46202.93023148148</v>
      </c>
      <c r="L197">
        <f>IF(AND(F197&lt;&gt;"已参评好",I197&gt;=5),"超5小时未参评",IF(I197&gt;=7,"超7小时未参评",IF(I197&gt;=8,"超时未参评","")))</f>
        <v/>
      </c>
      <c r="M197" t="inlineStr">
        <is>
          <t>收不到信息</t>
        </is>
      </c>
    </row>
    <row r="198">
      <c r="A198" t="inlineStr">
        <is>
          <t>13172571423</t>
        </is>
      </c>
      <c r="B198" s="53" t="n">
        <v>46202.48820601852</v>
      </c>
      <c r="C198" t="inlineStr">
        <is>
          <t>韩江新城工作站</t>
        </is>
      </c>
      <c r="D198" t="inlineStr">
        <is>
          <t>邱培烁</t>
        </is>
      </c>
      <c r="E198" t="inlineStr">
        <is>
          <t>陈少煌</t>
        </is>
      </c>
      <c r="F198" t="inlineStr">
        <is>
          <t>已参评好</t>
        </is>
      </c>
      <c r="G198" t="inlineStr">
        <is>
          <t>超时</t>
        </is>
      </c>
      <c r="H198" t="inlineStr">
        <is>
          <t>是</t>
        </is>
      </c>
      <c r="I198" s="54">
        <f>(NOW()-J198)*24</f>
        <v/>
      </c>
      <c r="J198" s="53" t="n">
        <v>46202.57153935185</v>
      </c>
      <c r="K198" s="53" t="n">
        <v>46202.90487268518</v>
      </c>
      <c r="L198">
        <f>IF(AND(F198&lt;&gt;"已参评好",I198&gt;=5),"超5小时未参评",IF(I198&gt;=7,"超7小时未参评",IF(I198&gt;=8,"超时未参评","")))</f>
        <v/>
      </c>
      <c r="M198" t="inlineStr">
        <is>
          <t>已参评</t>
        </is>
      </c>
    </row>
    <row r="199">
      <c r="A199" t="inlineStr">
        <is>
          <t>17707686359</t>
        </is>
      </c>
      <c r="B199" s="53" t="n">
        <v>46202.50796296296</v>
      </c>
      <c r="C199" t="inlineStr">
        <is>
          <t>市区城南工作站</t>
        </is>
      </c>
      <c r="D199" t="inlineStr">
        <is>
          <t>陈理智</t>
        </is>
      </c>
      <c r="E199" t="inlineStr">
        <is>
          <t>陈诗俊</t>
        </is>
      </c>
      <c r="F199" t="inlineStr">
        <is>
          <t>未参评好</t>
        </is>
      </c>
      <c r="G199" t="inlineStr">
        <is>
          <t>超时</t>
        </is>
      </c>
      <c r="H199" t="inlineStr">
        <is>
          <t>是</t>
        </is>
      </c>
      <c r="I199" s="54">
        <f>(NOW()-J199)*24</f>
        <v/>
      </c>
      <c r="J199" s="53" t="n">
        <v>46202.5912962963</v>
      </c>
      <c r="K199" s="53" t="n">
        <v>46202.92462962963</v>
      </c>
      <c r="L199">
        <f>IF(AND(F199&lt;&gt;"已参评好",I199&gt;=5),"超5小时未参评",IF(I199&gt;=7,"超7小时未参评",IF(I199&gt;=8,"超时未参评","")))</f>
        <v/>
      </c>
      <c r="M199" t="inlineStr">
        <is>
          <t>没收到</t>
        </is>
      </c>
    </row>
    <row r="200">
      <c r="A200" t="inlineStr">
        <is>
          <t>14739135732</t>
        </is>
      </c>
      <c r="B200" s="53" t="n">
        <v>46202.50385416667</v>
      </c>
      <c r="C200" t="inlineStr">
        <is>
          <t>高铁三镇工作站</t>
        </is>
      </c>
      <c r="D200" t="inlineStr">
        <is>
          <t>洪名鑫</t>
        </is>
      </c>
      <c r="E200" t="inlineStr">
        <is>
          <t>陈涛22</t>
        </is>
      </c>
      <c r="F200" t="inlineStr">
        <is>
          <t>未参评好</t>
        </is>
      </c>
      <c r="G200" t="inlineStr">
        <is>
          <t>超时</t>
        </is>
      </c>
      <c r="H200" t="inlineStr">
        <is>
          <t>是</t>
        </is>
      </c>
      <c r="I200" s="54">
        <f>(NOW()-J200)*24</f>
        <v/>
      </c>
      <c r="J200" s="53" t="n">
        <v>46202.5871875</v>
      </c>
      <c r="K200" s="53" t="n">
        <v>46202.92052083334</v>
      </c>
      <c r="L200">
        <f>IF(AND(F200&lt;&gt;"已参评好",I200&gt;=5),"超5小时未参评",IF(I200&gt;=7,"超7小时未参评",IF(I200&gt;=8,"超时未参评","")))</f>
        <v/>
      </c>
      <c r="M200" t="inlineStr">
        <is>
          <t>在跟进，用户还没回访</t>
        </is>
      </c>
    </row>
    <row r="201">
      <c r="A201" t="inlineStr">
        <is>
          <t>15976371913</t>
        </is>
      </c>
      <c r="B201" s="53" t="n">
        <v>46202.53299768519</v>
      </c>
      <c r="C201" t="inlineStr">
        <is>
          <t>磷官铁工作站</t>
        </is>
      </c>
      <c r="D201" t="inlineStr">
        <is>
          <t>吴坊</t>
        </is>
      </c>
      <c r="E201" t="inlineStr">
        <is>
          <t>陈湘杰</t>
        </is>
      </c>
      <c r="F201" t="inlineStr">
        <is>
          <t>未参评好</t>
        </is>
      </c>
      <c r="G201" t="inlineStr">
        <is>
          <t>超时</t>
        </is>
      </c>
      <c r="H201" t="inlineStr">
        <is>
          <t>是</t>
        </is>
      </c>
      <c r="I201" s="54">
        <f>(NOW()-J201)*24</f>
        <v/>
      </c>
      <c r="J201" s="53" t="n">
        <v>46202.61633101852</v>
      </c>
      <c r="K201" s="53" t="n">
        <v>46202.94966435185</v>
      </c>
      <c r="L201">
        <f>IF(AND(F201&lt;&gt;"已参评好",I201&gt;=5),"超5小时未参评",IF(I201&gt;=7,"超7小时未参评",IF(I201&gt;=8,"超时未参评","")))</f>
        <v/>
      </c>
      <c r="M201" t="inlineStr">
        <is>
          <t>用户收不到</t>
        </is>
      </c>
    </row>
    <row r="202">
      <c r="A202" t="inlineStr">
        <is>
          <t>15216946174</t>
        </is>
      </c>
      <c r="B202" s="53" t="n">
        <v>46202.60710648148</v>
      </c>
      <c r="C202" t="inlineStr">
        <is>
          <t>市区城南工作站</t>
        </is>
      </c>
      <c r="D202" t="inlineStr">
        <is>
          <t>陈理智</t>
        </is>
      </c>
      <c r="E202" t="inlineStr">
        <is>
          <t>冯伟群</t>
        </is>
      </c>
      <c r="F202" t="inlineStr">
        <is>
          <t>已参评好</t>
        </is>
      </c>
      <c r="G202" t="inlineStr">
        <is>
          <t>超时</t>
        </is>
      </c>
      <c r="H202" t="inlineStr">
        <is>
          <t>是</t>
        </is>
      </c>
      <c r="I202" s="54">
        <f>(NOW()-J202)*24</f>
        <v/>
      </c>
      <c r="J202" s="53" t="n">
        <v>46202.69043981482</v>
      </c>
      <c r="K202" s="53" t="n">
        <v>46203.02377314815</v>
      </c>
      <c r="L202">
        <f>IF(AND(F202&lt;&gt;"已参评好",I202&gt;=5),"超5小时未参评",IF(I202&gt;=7,"超7小时未参评",IF(I202&gt;=8,"超时未参评","")))</f>
        <v/>
      </c>
      <c r="M202" t="inlineStr">
        <is>
          <t>已参评</t>
        </is>
      </c>
    </row>
    <row r="203">
      <c r="A203" t="inlineStr">
        <is>
          <t>13828371321</t>
        </is>
      </c>
      <c r="B203" s="53" t="n">
        <v>46202.61159722223</v>
      </c>
      <c r="C203" t="inlineStr">
        <is>
          <t>韩江新城工作站</t>
        </is>
      </c>
      <c r="D203" t="inlineStr">
        <is>
          <t>邱培烁</t>
        </is>
      </c>
      <c r="E203" t="inlineStr">
        <is>
          <t>高科文</t>
        </is>
      </c>
      <c r="F203" t="inlineStr">
        <is>
          <t>已参评好</t>
        </is>
      </c>
      <c r="G203" t="inlineStr">
        <is>
          <t>超时</t>
        </is>
      </c>
      <c r="H203" t="inlineStr">
        <is>
          <t>是</t>
        </is>
      </c>
      <c r="I203" s="54">
        <f>(NOW()-J203)*24</f>
        <v/>
      </c>
      <c r="J203" s="53" t="n">
        <v>46202.69493055555</v>
      </c>
      <c r="K203" s="53" t="n">
        <v>46203.02826388889</v>
      </c>
      <c r="L203">
        <f>IF(AND(F203&lt;&gt;"已参评好",I203&gt;=5),"超5小时未参评",IF(I203&gt;=7,"超7小时未参评",IF(I203&gt;=8,"超时未参评","")))</f>
        <v/>
      </c>
      <c r="M203" t="inlineStr">
        <is>
          <t>已参评</t>
        </is>
      </c>
    </row>
    <row r="204">
      <c r="A204" t="inlineStr">
        <is>
          <t>13531562522</t>
        </is>
      </c>
      <c r="B204" s="53" t="n">
        <v>46202.53994212963</v>
      </c>
      <c r="C204" t="inlineStr">
        <is>
          <t>韩江新城工作站</t>
        </is>
      </c>
      <c r="D204" t="inlineStr">
        <is>
          <t>邱培烁</t>
        </is>
      </c>
      <c r="E204" t="inlineStr">
        <is>
          <t>高科文</t>
        </is>
      </c>
      <c r="F204" t="inlineStr">
        <is>
          <t>已参评好</t>
        </is>
      </c>
      <c r="G204" t="inlineStr">
        <is>
          <t>超时</t>
        </is>
      </c>
      <c r="H204" t="inlineStr">
        <is>
          <t>是</t>
        </is>
      </c>
      <c r="I204" s="54">
        <f>(NOW()-J204)*24</f>
        <v/>
      </c>
      <c r="J204" s="53" t="n">
        <v>46202.62327546296</v>
      </c>
      <c r="K204" s="53" t="n">
        <v>46202.9566087963</v>
      </c>
      <c r="L204">
        <f>IF(AND(F204&lt;&gt;"已参评好",I204&gt;=5),"超5小时未参评",IF(I204&gt;=7,"超7小时未参评",IF(I204&gt;=8,"超时未参评","")))</f>
        <v/>
      </c>
      <c r="M204" t="inlineStr">
        <is>
          <t>已参评</t>
        </is>
      </c>
    </row>
    <row r="205">
      <c r="A205" t="inlineStr">
        <is>
          <t>13413730060</t>
        </is>
      </c>
      <c r="B205" s="53" t="n">
        <v>46202.48289351852</v>
      </c>
      <c r="C205" t="inlineStr">
        <is>
          <t>古巷登塘工作站</t>
        </is>
      </c>
      <c r="D205" t="inlineStr">
        <is>
          <t>陈佳雄</t>
        </is>
      </c>
      <c r="E205" t="inlineStr">
        <is>
          <t>黄曙镛</t>
        </is>
      </c>
      <c r="F205" t="inlineStr">
        <is>
          <t>已参评好</t>
        </is>
      </c>
      <c r="G205" t="inlineStr">
        <is>
          <t>超时</t>
        </is>
      </c>
      <c r="H205" t="inlineStr">
        <is>
          <t>是</t>
        </is>
      </c>
      <c r="I205" s="54">
        <f>(NOW()-J205)*24</f>
        <v/>
      </c>
      <c r="J205" s="53" t="n">
        <v>46202.56622685185</v>
      </c>
      <c r="K205" s="53" t="n">
        <v>46202.89956018519</v>
      </c>
      <c r="L205">
        <f>IF(AND(F205&lt;&gt;"已参评好",I205&gt;=5),"超5小时未参评",IF(I205&gt;=7,"超7小时未参评",IF(I205&gt;=8,"超时未参评","")))</f>
        <v/>
      </c>
      <c r="M205" t="inlineStr">
        <is>
          <t>已参评好</t>
        </is>
      </c>
    </row>
    <row r="206">
      <c r="A206" t="inlineStr">
        <is>
          <t>13827332334</t>
        </is>
      </c>
      <c r="B206" s="53" t="n">
        <v>46202.45188657408</v>
      </c>
      <c r="C206" t="inlineStr">
        <is>
          <t>江东龙湖工作站</t>
        </is>
      </c>
      <c r="D206" t="inlineStr">
        <is>
          <t>郑州杰</t>
        </is>
      </c>
      <c r="E206" t="inlineStr">
        <is>
          <t>李帆</t>
        </is>
      </c>
      <c r="F206" t="inlineStr">
        <is>
          <t>未参评好</t>
        </is>
      </c>
      <c r="G206" t="inlineStr">
        <is>
          <t>超时</t>
        </is>
      </c>
      <c r="H206" t="inlineStr">
        <is>
          <t>是</t>
        </is>
      </c>
      <c r="I206" s="54">
        <f>(NOW()-J206)*24</f>
        <v/>
      </c>
      <c r="J206" s="53" t="n">
        <v>46202.5352199074</v>
      </c>
      <c r="K206" s="53" t="n">
        <v>46202.86855324074</v>
      </c>
      <c r="L206">
        <f>IF(AND(F206&lt;&gt;"已参评好",I206&gt;=5),"超5小时未参评",IF(I206&gt;=7,"超7小时未参评",IF(I206&gt;=8,"超时未参评","")))</f>
        <v/>
      </c>
      <c r="M206" t="inlineStr">
        <is>
          <t>去了现场，客户没有来参评短信</t>
        </is>
      </c>
    </row>
    <row r="207">
      <c r="A207" t="inlineStr">
        <is>
          <t>13622559493</t>
        </is>
      </c>
      <c r="B207" s="53" t="n">
        <v>46202.56582175926</v>
      </c>
      <c r="C207" t="inlineStr">
        <is>
          <t>潮安城区工作站</t>
        </is>
      </c>
      <c r="D207" t="inlineStr">
        <is>
          <t>吴家鸣</t>
        </is>
      </c>
      <c r="E207" t="inlineStr">
        <is>
          <t>梁林勃</t>
        </is>
      </c>
      <c r="F207" t="inlineStr">
        <is>
          <t>已参评好</t>
        </is>
      </c>
      <c r="G207" t="inlineStr">
        <is>
          <t>超时</t>
        </is>
      </c>
      <c r="H207" t="inlineStr">
        <is>
          <t>是</t>
        </is>
      </c>
      <c r="I207" s="54">
        <f>(NOW()-J207)*24</f>
        <v/>
      </c>
      <c r="J207" s="53" t="n">
        <v>46202.64915509259</v>
      </c>
      <c r="K207" s="53" t="n">
        <v>46202.98248842593</v>
      </c>
      <c r="L207">
        <f>IF(AND(F207&lt;&gt;"已参评好",I207&gt;=5),"超5小时未参评",IF(I207&gt;=7,"超7小时未参评",IF(I207&gt;=8,"超时未参评","")))</f>
        <v/>
      </c>
      <c r="M207" t="inlineStr">
        <is>
          <t>已参评好</t>
        </is>
      </c>
    </row>
    <row r="208">
      <c r="A208" t="inlineStr">
        <is>
          <t>15919535378</t>
        </is>
      </c>
      <c r="B208" s="53" t="n">
        <v>46202.44556712963</v>
      </c>
      <c r="C208" t="inlineStr">
        <is>
          <t>市区城南工作站</t>
        </is>
      </c>
      <c r="D208" t="inlineStr">
        <is>
          <t>陈理智</t>
        </is>
      </c>
      <c r="E208" t="inlineStr">
        <is>
          <t>林铿</t>
        </is>
      </c>
      <c r="F208" t="inlineStr">
        <is>
          <t>未参评好</t>
        </is>
      </c>
      <c r="G208" t="inlineStr">
        <is>
          <t>超时</t>
        </is>
      </c>
      <c r="H208" t="inlineStr">
        <is>
          <t>是</t>
        </is>
      </c>
      <c r="I208" s="54">
        <f>(NOW()-J208)*24</f>
        <v/>
      </c>
      <c r="J208" s="53" t="n">
        <v>46202.52890046296</v>
      </c>
      <c r="K208" s="53" t="n">
        <v>46202.8622337963</v>
      </c>
      <c r="L208">
        <f>IF(AND(F208&lt;&gt;"已参评好",I208&gt;=5),"超5小时未参评",IF(I208&gt;=7,"超7小时未参评",IF(I208&gt;=8,"超时未参评","")))</f>
        <v/>
      </c>
      <c r="M208" t="inlineStr">
        <is>
          <t>没收到</t>
        </is>
      </c>
    </row>
    <row r="209">
      <c r="A209" t="inlineStr">
        <is>
          <t>15812651159</t>
        </is>
      </c>
      <c r="B209" s="53" t="n">
        <v>46202.48366898148</v>
      </c>
      <c r="C209" t="inlineStr">
        <is>
          <t>饶平城区工作站</t>
        </is>
      </c>
      <c r="D209" t="inlineStr">
        <is>
          <t>陈泽鹏</t>
        </is>
      </c>
      <c r="E209" t="inlineStr">
        <is>
          <t>林葵</t>
        </is>
      </c>
      <c r="F209" t="inlineStr">
        <is>
          <t>已参评好</t>
        </is>
      </c>
      <c r="G209" t="inlineStr">
        <is>
          <t>超时</t>
        </is>
      </c>
      <c r="H209" t="inlineStr">
        <is>
          <t>是</t>
        </is>
      </c>
      <c r="I209" s="54">
        <f>(NOW()-J209)*24</f>
        <v/>
      </c>
      <c r="J209" s="53" t="n">
        <v>46202.56700231481</v>
      </c>
      <c r="K209" s="53" t="n">
        <v>46202.90033564815</v>
      </c>
      <c r="L209">
        <f>IF(AND(F209&lt;&gt;"已参评好",I209&gt;=5),"超5小时未参评",IF(I209&gt;=7,"超7小时未参评",IF(I209&gt;=8,"超时未参评","")))</f>
        <v/>
      </c>
      <c r="M209" t="inlineStr">
        <is>
          <t>已参评</t>
        </is>
      </c>
    </row>
    <row r="210">
      <c r="A210" t="inlineStr">
        <is>
          <t>13435595318</t>
        </is>
      </c>
      <c r="B210" s="53" t="n">
        <v>46202.59090277777</v>
      </c>
      <c r="C210" t="inlineStr">
        <is>
          <t>古巷登塘工作站</t>
        </is>
      </c>
      <c r="D210" t="inlineStr">
        <is>
          <t>陈佳雄</t>
        </is>
      </c>
      <c r="E210" t="inlineStr">
        <is>
          <t>刘泽标</t>
        </is>
      </c>
      <c r="F210" t="inlineStr">
        <is>
          <t>未参评好</t>
        </is>
      </c>
      <c r="G210" t="inlineStr">
        <is>
          <t>超时</t>
        </is>
      </c>
      <c r="H210" t="inlineStr">
        <is>
          <t>是</t>
        </is>
      </c>
      <c r="I210" s="54">
        <f>(NOW()-J210)*24</f>
        <v/>
      </c>
      <c r="J210" s="53" t="n">
        <v>46202.67423611111</v>
      </c>
      <c r="K210" s="53" t="n">
        <v>46203.00756944445</v>
      </c>
      <c r="L210">
        <f>IF(AND(F210&lt;&gt;"已参评好",I210&gt;=5),"超5小时未参评",IF(I210&gt;=7,"超7小时未参评",IF(I210&gt;=8,"超时未参评","")))</f>
        <v/>
      </c>
      <c r="M210" t="inlineStr">
        <is>
          <t>还没收到</t>
        </is>
      </c>
    </row>
    <row r="211">
      <c r="A211" t="inlineStr">
        <is>
          <t>13539386875</t>
        </is>
      </c>
      <c r="B211" s="53" t="n">
        <v>46202.42819444444</v>
      </c>
      <c r="C211" t="inlineStr">
        <is>
          <t>古巷登塘工作站</t>
        </is>
      </c>
      <c r="D211" t="inlineStr">
        <is>
          <t>陈佳雄</t>
        </is>
      </c>
      <c r="E211" t="inlineStr">
        <is>
          <t>刘泽标</t>
        </is>
      </c>
      <c r="F211" t="inlineStr">
        <is>
          <t>已参评好</t>
        </is>
      </c>
      <c r="G211" t="inlineStr">
        <is>
          <t>超时</t>
        </is>
      </c>
      <c r="H211" t="inlineStr">
        <is>
          <t>是</t>
        </is>
      </c>
      <c r="I211" s="54">
        <f>(NOW()-J211)*24</f>
        <v/>
      </c>
      <c r="J211" s="53" t="n">
        <v>46202.51152777778</v>
      </c>
      <c r="K211" s="53" t="n">
        <v>46202.84486111111</v>
      </c>
      <c r="L211">
        <f>IF(AND(F211&lt;&gt;"已参评好",I211&gt;=5),"超5小时未参评",IF(I211&gt;=7,"超7小时未参评",IF(I211&gt;=8,"超时未参评","")))</f>
        <v/>
      </c>
      <c r="M211" t="inlineStr">
        <is>
          <t>已参评好</t>
        </is>
      </c>
    </row>
    <row r="212">
      <c r="A212" t="inlineStr">
        <is>
          <t>13690096601</t>
        </is>
      </c>
      <c r="B212" s="53" t="n">
        <v>46202.4853125</v>
      </c>
      <c r="C212" t="inlineStr">
        <is>
          <t>古巷登塘工作站</t>
        </is>
      </c>
      <c r="D212" t="inlineStr">
        <is>
          <t>陈佳雄</t>
        </is>
      </c>
      <c r="E212" t="inlineStr">
        <is>
          <t>刘泽标</t>
        </is>
      </c>
      <c r="F212" t="inlineStr">
        <is>
          <t>未参评好</t>
        </is>
      </c>
      <c r="G212" t="inlineStr">
        <is>
          <t>超时</t>
        </is>
      </c>
      <c r="H212" t="inlineStr">
        <is>
          <t>是</t>
        </is>
      </c>
      <c r="I212" s="54">
        <f>(NOW()-J212)*24</f>
        <v/>
      </c>
      <c r="J212" s="53" t="n">
        <v>46202.56864583334</v>
      </c>
      <c r="K212" s="53" t="n">
        <v>46202.90197916667</v>
      </c>
      <c r="L212">
        <f>IF(AND(F212&lt;&gt;"已参评好",I212&gt;=5),"超5小时未参评",IF(I212&gt;=7,"超7小时未参评",IF(I212&gt;=8,"超时未参评","")))</f>
        <v/>
      </c>
      <c r="M212" t="inlineStr">
        <is>
          <t>还没收到</t>
        </is>
      </c>
    </row>
    <row r="213">
      <c r="A213" t="inlineStr">
        <is>
          <t>14739164164</t>
        </is>
      </c>
      <c r="B213" s="53" t="n">
        <v>46202.60572916667</v>
      </c>
      <c r="C213" t="inlineStr">
        <is>
          <t>磷官铁工作站</t>
        </is>
      </c>
      <c r="D213" t="inlineStr">
        <is>
          <t>吴坊</t>
        </is>
      </c>
      <c r="E213" t="inlineStr">
        <is>
          <t>卢健涛</t>
        </is>
      </c>
      <c r="F213" t="inlineStr">
        <is>
          <t>未参评好</t>
        </is>
      </c>
      <c r="G213" t="inlineStr">
        <is>
          <t>超时</t>
        </is>
      </c>
      <c r="H213" t="inlineStr">
        <is>
          <t>是</t>
        </is>
      </c>
      <c r="I213" s="54">
        <f>(NOW()-J213)*24</f>
        <v/>
      </c>
      <c r="J213" s="53" t="n">
        <v>46202.6890625</v>
      </c>
      <c r="K213" s="53" t="n">
        <v>46203.02239583333</v>
      </c>
      <c r="L213">
        <f>IF(AND(F213&lt;&gt;"已参评好",I213&gt;=5),"超5小时未参评",IF(I213&gt;=7,"超7小时未参评",IF(I213&gt;=8,"超时未参评","")))</f>
        <v/>
      </c>
      <c r="M213" t="inlineStr">
        <is>
          <t>用户收不到</t>
        </is>
      </c>
    </row>
    <row r="214">
      <c r="A214" t="inlineStr">
        <is>
          <t>13827330707</t>
        </is>
      </c>
      <c r="B214" s="53" t="n">
        <v>46202.53721064814</v>
      </c>
      <c r="C214" t="inlineStr">
        <is>
          <t>古巷登塘工作站</t>
        </is>
      </c>
      <c r="D214" t="inlineStr">
        <is>
          <t>陈佳雄</t>
        </is>
      </c>
      <c r="E214" t="inlineStr">
        <is>
          <t>卢泽思</t>
        </is>
      </c>
      <c r="F214" t="inlineStr">
        <is>
          <t>未参评好</t>
        </is>
      </c>
      <c r="G214" t="inlineStr">
        <is>
          <t>超时</t>
        </is>
      </c>
      <c r="H214" t="inlineStr">
        <is>
          <t>是</t>
        </is>
      </c>
      <c r="I214" s="54">
        <f>(NOW()-J214)*24</f>
        <v/>
      </c>
      <c r="J214" s="53" t="n">
        <v>46202.62054398148</v>
      </c>
      <c r="K214" s="53" t="n">
        <v>46202.95387731482</v>
      </c>
      <c r="L214">
        <f>IF(AND(F214&lt;&gt;"已参评好",I214&gt;=5),"超5小时未参评",IF(I214&gt;=7,"超7小时未参评",IF(I214&gt;=8,"超时未参评","")))</f>
        <v/>
      </c>
      <c r="M214" t="inlineStr">
        <is>
          <t>不报验证码</t>
        </is>
      </c>
    </row>
    <row r="215">
      <c r="A215" t="inlineStr">
        <is>
          <t>15816592695</t>
        </is>
      </c>
      <c r="B215" s="53" t="n">
        <v>46202.50962962963</v>
      </c>
      <c r="C215" t="inlineStr">
        <is>
          <t>古巷登塘工作站</t>
        </is>
      </c>
      <c r="D215" t="inlineStr">
        <is>
          <t>陈佳雄</t>
        </is>
      </c>
      <c r="E215" t="inlineStr">
        <is>
          <t>卢泽思</t>
        </is>
      </c>
      <c r="F215" t="inlineStr">
        <is>
          <t>未参评好</t>
        </is>
      </c>
      <c r="G215" t="inlineStr">
        <is>
          <t>超时</t>
        </is>
      </c>
      <c r="H215" t="inlineStr">
        <is>
          <t>是</t>
        </is>
      </c>
      <c r="I215" s="54">
        <f>(NOW()-J215)*24</f>
        <v/>
      </c>
      <c r="J215" s="53" t="n">
        <v>46202.59296296296</v>
      </c>
      <c r="K215" s="53" t="n">
        <v>46202.9262962963</v>
      </c>
      <c r="L215">
        <f>IF(AND(F215&lt;&gt;"已参评好",I215&gt;=5),"超5小时未参评",IF(I215&gt;=7,"超7小时未参评",IF(I215&gt;=8,"超时未参评","")))</f>
        <v/>
      </c>
      <c r="M215" t="inlineStr">
        <is>
          <t>还没收到</t>
        </is>
      </c>
    </row>
    <row r="216">
      <c r="A216" t="inlineStr">
        <is>
          <t>17288255583</t>
        </is>
      </c>
      <c r="B216" s="53" t="n">
        <v>46202.58340277777</v>
      </c>
      <c r="C216" t="inlineStr">
        <is>
          <t>瓷都枫溪工作站</t>
        </is>
      </c>
      <c r="D216" t="inlineStr">
        <is>
          <t>许守锦</t>
        </is>
      </c>
      <c r="E216" t="inlineStr">
        <is>
          <t>卢志平</t>
        </is>
      </c>
      <c r="F216" t="inlineStr">
        <is>
          <t>未参评好</t>
        </is>
      </c>
      <c r="G216" t="inlineStr">
        <is>
          <t>超时</t>
        </is>
      </c>
      <c r="H216" t="inlineStr">
        <is>
          <t>是</t>
        </is>
      </c>
      <c r="I216" s="54">
        <f>(NOW()-J216)*24</f>
        <v/>
      </c>
      <c r="J216" s="53" t="n">
        <v>46202.66673611111</v>
      </c>
      <c r="K216" s="53" t="n">
        <v>46203.00006944445</v>
      </c>
      <c r="L216">
        <f>IF(AND(F216&lt;&gt;"已参评好",I216&gt;=5),"超5小时未参评",IF(I216&gt;=7,"超7小时未参评",IF(I216&gt;=8,"超时未参评","")))</f>
        <v/>
      </c>
      <c r="M216" t="inlineStr">
        <is>
          <t>没收到</t>
        </is>
      </c>
    </row>
    <row r="217">
      <c r="A217" t="inlineStr">
        <is>
          <t>17307673826</t>
        </is>
      </c>
      <c r="B217" s="53" t="n">
        <v>46202.59547453704</v>
      </c>
      <c r="C217" t="inlineStr">
        <is>
          <t>磷官铁工作站</t>
        </is>
      </c>
      <c r="D217" t="inlineStr">
        <is>
          <t>吴坊</t>
        </is>
      </c>
      <c r="E217" t="inlineStr">
        <is>
          <t>陆彦羽</t>
        </is>
      </c>
      <c r="F217" t="inlineStr">
        <is>
          <t>已参评好</t>
        </is>
      </c>
      <c r="G217" t="inlineStr">
        <is>
          <t>超时</t>
        </is>
      </c>
      <c r="H217" t="inlineStr">
        <is>
          <t>是</t>
        </is>
      </c>
      <c r="I217" s="54">
        <f>(NOW()-J217)*24</f>
        <v/>
      </c>
      <c r="J217" s="53" t="n">
        <v>46202.67880787037</v>
      </c>
      <c r="K217" s="53" t="n">
        <v>46203.0121412037</v>
      </c>
      <c r="L217">
        <f>IF(AND(F217&lt;&gt;"已参评好",I217&gt;=5),"超5小时未参评",IF(I217&gt;=7,"超7小时未参评",IF(I217&gt;=8,"超时未参评","")))</f>
        <v/>
      </c>
      <c r="M217" t="inlineStr">
        <is>
          <t>已评</t>
        </is>
      </c>
    </row>
    <row r="218">
      <c r="A218" t="inlineStr">
        <is>
          <t>13500101128</t>
        </is>
      </c>
      <c r="B218" s="53" t="n">
        <v>46202.57412037037</v>
      </c>
      <c r="C218" t="inlineStr">
        <is>
          <t>市区城南工作站</t>
        </is>
      </c>
      <c r="D218" t="inlineStr">
        <is>
          <t>陈理智</t>
        </is>
      </c>
      <c r="E218" t="inlineStr">
        <is>
          <t>阮少寅</t>
        </is>
      </c>
      <c r="F218" t="inlineStr">
        <is>
          <t>未参评好</t>
        </is>
      </c>
      <c r="G218" t="inlineStr">
        <is>
          <t>超时</t>
        </is>
      </c>
      <c r="H218" t="inlineStr">
        <is>
          <t>是</t>
        </is>
      </c>
      <c r="I218" s="54">
        <f>(NOW()-J218)*24</f>
        <v/>
      </c>
      <c r="J218" s="53" t="n">
        <v>46202.6574537037</v>
      </c>
      <c r="K218" s="53" t="n">
        <v>46202.99078703704</v>
      </c>
      <c r="L218">
        <f>IF(AND(F218&lt;&gt;"已参评好",I218&gt;=5),"超5小时未参评",IF(I218&gt;=7,"超7小时未参评",IF(I218&gt;=8,"超时未参评","")))</f>
        <v/>
      </c>
      <c r="M218" t="inlineStr">
        <is>
          <t>没收到</t>
        </is>
      </c>
    </row>
    <row r="219">
      <c r="A219" t="inlineStr">
        <is>
          <t>15807688640</t>
        </is>
      </c>
      <c r="B219" s="53" t="n">
        <v>46202.41798611111</v>
      </c>
      <c r="C219" t="inlineStr">
        <is>
          <t>高铁三镇工作站</t>
        </is>
      </c>
      <c r="D219" t="inlineStr">
        <is>
          <t>洪名鑫</t>
        </is>
      </c>
      <c r="E219" t="inlineStr">
        <is>
          <t>孙锦福</t>
        </is>
      </c>
      <c r="F219" t="inlineStr">
        <is>
          <t>已参评好</t>
        </is>
      </c>
      <c r="G219" t="inlineStr">
        <is>
          <t>超时</t>
        </is>
      </c>
      <c r="H219" t="inlineStr">
        <is>
          <t>是</t>
        </is>
      </c>
      <c r="I219" s="54">
        <f>(NOW()-J219)*24</f>
        <v/>
      </c>
      <c r="J219" s="53" t="n">
        <v>46202.50131944445</v>
      </c>
      <c r="K219" s="53" t="n">
        <v>46202.83465277778</v>
      </c>
      <c r="L219">
        <f>IF(AND(F219&lt;&gt;"已参评好",I219&gt;=5),"超5小时未参评",IF(I219&gt;=7,"超7小时未参评",IF(I219&gt;=8,"超时未参评","")))</f>
        <v/>
      </c>
      <c r="M219" t="inlineStr">
        <is>
          <t>已参评好</t>
        </is>
      </c>
    </row>
    <row r="220">
      <c r="A220" t="inlineStr">
        <is>
          <t>14739206707</t>
        </is>
      </c>
      <c r="B220" s="53" t="n">
        <v>46202.48451388889</v>
      </c>
      <c r="C220" t="inlineStr">
        <is>
          <t>饶平中片工作站</t>
        </is>
      </c>
      <c r="D220" t="inlineStr">
        <is>
          <t>郑洽祥</t>
        </is>
      </c>
      <c r="E220" t="inlineStr">
        <is>
          <t>王俊旭</t>
        </is>
      </c>
      <c r="F220" t="inlineStr">
        <is>
          <t>未参评好</t>
        </is>
      </c>
      <c r="G220" t="inlineStr">
        <is>
          <t>超时</t>
        </is>
      </c>
      <c r="H220" t="inlineStr">
        <is>
          <t>是</t>
        </is>
      </c>
      <c r="I220" s="54">
        <f>(NOW()-J220)*24</f>
        <v/>
      </c>
      <c r="J220" s="53" t="n">
        <v>46202.56784722222</v>
      </c>
      <c r="K220" s="53" t="n">
        <v>46202.90118055556</v>
      </c>
      <c r="L220">
        <f>IF(AND(F220&lt;&gt;"已参评好",I220&gt;=5),"超5小时未参评",IF(I220&gt;=7,"超7小时未参评",IF(I220&gt;=8,"超时未参评","")))</f>
        <v/>
      </c>
      <c r="M220" t="inlineStr">
        <is>
          <t>客户没收到参评短信</t>
        </is>
      </c>
    </row>
    <row r="221">
      <c r="A221" t="inlineStr">
        <is>
          <t>18811864304</t>
        </is>
      </c>
      <c r="B221" s="53" t="n">
        <v>46202.53646990741</v>
      </c>
      <c r="C221" t="inlineStr">
        <is>
          <t>瓷都枫溪工作站</t>
        </is>
      </c>
      <c r="D221" t="inlineStr">
        <is>
          <t>许守锦</t>
        </is>
      </c>
      <c r="E221" t="inlineStr">
        <is>
          <t>温锈洪</t>
        </is>
      </c>
      <c r="F221" t="inlineStr">
        <is>
          <t>已参评好</t>
        </is>
      </c>
      <c r="G221" t="inlineStr">
        <is>
          <t>超时</t>
        </is>
      </c>
      <c r="H221" t="inlineStr">
        <is>
          <t>是</t>
        </is>
      </c>
      <c r="I221" s="54">
        <f>(NOW()-J221)*24</f>
        <v/>
      </c>
      <c r="J221" s="53" t="n">
        <v>46202.61980324074</v>
      </c>
      <c r="K221" s="53" t="n">
        <v>46202.95313657408</v>
      </c>
      <c r="L221">
        <f>IF(AND(F221&lt;&gt;"已参评好",I221&gt;=5),"超5小时未参评",IF(I221&gt;=7,"超7小时未参评",IF(I221&gt;=8,"超时未参评","")))</f>
        <v/>
      </c>
      <c r="M221" t="inlineStr">
        <is>
          <t>已参评</t>
        </is>
      </c>
    </row>
    <row r="222">
      <c r="A222" t="inlineStr">
        <is>
          <t>13828367222</t>
        </is>
      </c>
      <c r="B222" s="53" t="n">
        <v>46202.49947916667</v>
      </c>
      <c r="C222" t="inlineStr">
        <is>
          <t>市区城北工作站</t>
        </is>
      </c>
      <c r="D222" t="inlineStr">
        <is>
          <t>陆锐荣</t>
        </is>
      </c>
      <c r="E222" t="inlineStr">
        <is>
          <t>许湘木</t>
        </is>
      </c>
      <c r="F222" t="inlineStr">
        <is>
          <t>未参评好</t>
        </is>
      </c>
      <c r="G222" t="inlineStr">
        <is>
          <t>超时</t>
        </is>
      </c>
      <c r="H222" t="inlineStr">
        <is>
          <t>是</t>
        </is>
      </c>
      <c r="I222" s="54">
        <f>(NOW()-J222)*24</f>
        <v/>
      </c>
      <c r="J222" s="53" t="n">
        <v>46202.5828125</v>
      </c>
      <c r="K222" s="53" t="n">
        <v>46202.91614583333</v>
      </c>
      <c r="L222">
        <f>IF(AND(F222&lt;&gt;"已参评好",I222&gt;=5),"超5小时未参评",IF(I222&gt;=7,"超7小时未参评",IF(I222&gt;=8,"超时未参评","")))</f>
        <v/>
      </c>
      <c r="M222" t="inlineStr">
        <is>
          <t>收不到信息</t>
        </is>
      </c>
    </row>
    <row r="223">
      <c r="A223" t="inlineStr">
        <is>
          <t>36530072781</t>
        </is>
      </c>
      <c r="B223" s="53" t="n">
        <v>46202.62278935185</v>
      </c>
      <c r="C223" t="inlineStr">
        <is>
          <t>彩塘东凤工作站</t>
        </is>
      </c>
      <c r="D223" t="inlineStr">
        <is>
          <t>丁锐涛</t>
        </is>
      </c>
      <c r="E223" t="inlineStr">
        <is>
          <t>杨泽伟</t>
        </is>
      </c>
      <c r="F223" t="inlineStr">
        <is>
          <t>未参评好</t>
        </is>
      </c>
      <c r="G223" t="inlineStr">
        <is>
          <t>超时</t>
        </is>
      </c>
      <c r="H223" t="inlineStr">
        <is>
          <t>是</t>
        </is>
      </c>
      <c r="I223" s="54">
        <f>(NOW()-J223)*24</f>
        <v/>
      </c>
      <c r="J223" s="53" t="n">
        <v>46202.70612268519</v>
      </c>
      <c r="K223" s="53" t="n">
        <v>46203.03945601852</v>
      </c>
      <c r="L223">
        <f>IF(AND(F223&lt;&gt;"已参评好",I223&gt;=5),"超5小时未参评",IF(I223&gt;=7,"超7小时未参评",IF(I223&gt;=8,"超时未参评","")))</f>
        <v/>
      </c>
      <c r="M223" t="inlineStr">
        <is>
          <t>联系号码收无</t>
        </is>
      </c>
    </row>
    <row r="224">
      <c r="A224" t="inlineStr">
        <is>
          <t>19866264675</t>
        </is>
      </c>
      <c r="B224" s="53" t="n">
        <v>46202.50525462963</v>
      </c>
      <c r="C224" t="inlineStr">
        <is>
          <t>饶平城区工作站</t>
        </is>
      </c>
      <c r="D224" t="inlineStr">
        <is>
          <t>陈泽鹏</t>
        </is>
      </c>
      <c r="E224" t="inlineStr">
        <is>
          <t>余俊生</t>
        </is>
      </c>
      <c r="F224" t="inlineStr">
        <is>
          <t>已参评好</t>
        </is>
      </c>
      <c r="G224" t="inlineStr">
        <is>
          <t>超时</t>
        </is>
      </c>
      <c r="H224" t="inlineStr">
        <is>
          <t>是</t>
        </is>
      </c>
      <c r="I224" s="54">
        <f>(NOW()-J224)*24</f>
        <v/>
      </c>
      <c r="J224" s="53" t="n">
        <v>46202.58858796296</v>
      </c>
      <c r="K224" s="53" t="n">
        <v>46202.9219212963</v>
      </c>
      <c r="L224">
        <f>IF(AND(F224&lt;&gt;"已参评好",I224&gt;=5),"超5小时未参评",IF(I224&gt;=7,"超7小时未参评",IF(I224&gt;=8,"超时未参评","")))</f>
        <v/>
      </c>
      <c r="M224" t="inlineStr">
        <is>
          <t>已参评</t>
        </is>
      </c>
    </row>
    <row r="225">
      <c r="A225" t="inlineStr">
        <is>
          <t>19866264675</t>
        </is>
      </c>
      <c r="B225" s="53" t="n">
        <v>46202.50606481481</v>
      </c>
      <c r="C225" t="inlineStr">
        <is>
          <t>饶平城区工作站</t>
        </is>
      </c>
      <c r="D225" t="inlineStr">
        <is>
          <t>陈泽鹏</t>
        </is>
      </c>
      <c r="E225" t="inlineStr">
        <is>
          <t>余俊生</t>
        </is>
      </c>
      <c r="F225" t="inlineStr">
        <is>
          <t>已参评好</t>
        </is>
      </c>
      <c r="G225" t="inlineStr">
        <is>
          <t>超时</t>
        </is>
      </c>
      <c r="H225" t="inlineStr">
        <is>
          <t>是</t>
        </is>
      </c>
      <c r="I225" s="54">
        <f>(NOW()-J225)*24</f>
        <v/>
      </c>
      <c r="J225" s="53" t="n">
        <v>46202.58939814815</v>
      </c>
      <c r="K225" s="53" t="n">
        <v>46202.92273148148</v>
      </c>
      <c r="L225">
        <f>IF(AND(F225&lt;&gt;"已参评好",I225&gt;=5),"超5小时未参评",IF(I225&gt;=7,"超7小时未参评",IF(I225&gt;=8,"超时未参评","")))</f>
        <v/>
      </c>
      <c r="M225" t="inlineStr">
        <is>
          <t>已参评</t>
        </is>
      </c>
    </row>
    <row r="226">
      <c r="A226" t="inlineStr">
        <is>
          <t>13727958603</t>
        </is>
      </c>
      <c r="B226" s="53" t="n">
        <v>46202.60298611111</v>
      </c>
      <c r="C226" t="inlineStr">
        <is>
          <t>饶平北片工作站</t>
        </is>
      </c>
      <c r="D226" t="inlineStr">
        <is>
          <t>詹进链</t>
        </is>
      </c>
      <c r="E226" t="inlineStr">
        <is>
          <t>詹蔚均</t>
        </is>
      </c>
      <c r="F226" t="inlineStr">
        <is>
          <t>已参评好</t>
        </is>
      </c>
      <c r="G226" t="inlineStr">
        <is>
          <t>超时</t>
        </is>
      </c>
      <c r="H226" t="inlineStr">
        <is>
          <t>是</t>
        </is>
      </c>
      <c r="I226" s="54">
        <f>(NOW()-J226)*24</f>
        <v/>
      </c>
      <c r="J226" s="53" t="n">
        <v>46202.68631944444</v>
      </c>
      <c r="K226" s="53" t="n">
        <v>46203.01965277778</v>
      </c>
      <c r="L226">
        <f>IF(AND(F226&lt;&gt;"已参评好",I226&gt;=5),"超5小时未参评",IF(I226&gt;=7,"超7小时未参评",IF(I226&gt;=8,"超时未参评","")))</f>
        <v/>
      </c>
      <c r="M226" t="inlineStr">
        <is>
          <t>已参评</t>
        </is>
      </c>
    </row>
    <row r="227">
      <c r="A227" t="inlineStr">
        <is>
          <t>13623097957</t>
        </is>
      </c>
      <c r="B227" s="53" t="n">
        <v>46202.57800925926</v>
      </c>
      <c r="C227" t="inlineStr">
        <is>
          <t>饶平北片工作站</t>
        </is>
      </c>
      <c r="D227" t="inlineStr">
        <is>
          <t>詹进链</t>
        </is>
      </c>
      <c r="E227" t="inlineStr">
        <is>
          <t>詹欣锌</t>
        </is>
      </c>
      <c r="F227" t="inlineStr">
        <is>
          <t>已参评好</t>
        </is>
      </c>
      <c r="G227" t="inlineStr">
        <is>
          <t>超时</t>
        </is>
      </c>
      <c r="H227" t="inlineStr">
        <is>
          <t>是</t>
        </is>
      </c>
      <c r="I227" s="54">
        <f>(NOW()-J227)*24</f>
        <v/>
      </c>
      <c r="J227" s="53" t="n">
        <v>46202.66134259259</v>
      </c>
      <c r="K227" s="53" t="n">
        <v>46202.99467592593</v>
      </c>
      <c r="L227">
        <f>IF(AND(F227&lt;&gt;"已参评好",I227&gt;=5),"超5小时未参评",IF(I227&gt;=7,"超7小时未参评",IF(I227&gt;=8,"超时未参评","")))</f>
        <v/>
      </c>
      <c r="M227" t="inlineStr">
        <is>
          <t>已参评</t>
        </is>
      </c>
    </row>
    <row r="228">
      <c r="A228" t="inlineStr">
        <is>
          <t>13502616121</t>
        </is>
      </c>
      <c r="B228" s="53" t="n">
        <v>46202.506875</v>
      </c>
      <c r="C228" t="inlineStr">
        <is>
          <t>饶平城区工作站</t>
        </is>
      </c>
      <c r="D228" t="inlineStr">
        <is>
          <t>陈泽鹏</t>
        </is>
      </c>
      <c r="E228" t="inlineStr">
        <is>
          <t>张双文</t>
        </is>
      </c>
      <c r="F228" t="inlineStr">
        <is>
          <t>未参评好</t>
        </is>
      </c>
      <c r="G228" t="inlineStr">
        <is>
          <t>超时</t>
        </is>
      </c>
      <c r="H228" t="inlineStr">
        <is>
          <t>是</t>
        </is>
      </c>
      <c r="I228" s="54">
        <f>(NOW()-J228)*24</f>
        <v/>
      </c>
      <c r="J228" s="53" t="n">
        <v>46202.59020833333</v>
      </c>
      <c r="K228" s="53" t="n">
        <v>46202.92354166666</v>
      </c>
      <c r="L228">
        <f>IF(AND(F228&lt;&gt;"已参评好",I228&gt;=5),"超5小时未参评",IF(I228&gt;=7,"超7小时未参评",IF(I228&gt;=8,"超时未参评","")))</f>
        <v/>
      </c>
      <c r="M228" t="inlineStr">
        <is>
          <t>参评链接无法打开</t>
        </is>
      </c>
    </row>
    <row r="229">
      <c r="A229" t="inlineStr">
        <is>
          <t>13539350419</t>
        </is>
      </c>
      <c r="B229" s="53" t="n">
        <v>46202.44487268518</v>
      </c>
      <c r="C229" t="inlineStr">
        <is>
          <t>饶平城区工作站</t>
        </is>
      </c>
      <c r="D229" t="inlineStr">
        <is>
          <t>陈泽鹏</t>
        </is>
      </c>
      <c r="E229" t="inlineStr">
        <is>
          <t>张双文</t>
        </is>
      </c>
      <c r="F229" t="inlineStr">
        <is>
          <t>未参评好</t>
        </is>
      </c>
      <c r="G229" t="inlineStr">
        <is>
          <t>超时</t>
        </is>
      </c>
      <c r="H229" t="inlineStr">
        <is>
          <t>是</t>
        </is>
      </c>
      <c r="I229" s="54">
        <f>(NOW()-J229)*24</f>
        <v/>
      </c>
      <c r="J229" s="53" t="n">
        <v>46202.52820601852</v>
      </c>
      <c r="K229" s="53" t="n">
        <v>46202.86153935185</v>
      </c>
      <c r="L229">
        <f>IF(AND(F229&lt;&gt;"已参评好",I229&gt;=5),"超5小时未参评",IF(I229&gt;=7,"超7小时未参评",IF(I229&gt;=8,"超时未参评","")))</f>
        <v/>
      </c>
      <c r="M229" t="inlineStr">
        <is>
          <t>未收到信息</t>
        </is>
      </c>
    </row>
    <row r="230">
      <c r="A230" t="inlineStr">
        <is>
          <t>13715786495</t>
        </is>
      </c>
      <c r="B230" s="53" t="n">
        <v>46202.59813657407</v>
      </c>
      <c r="C230" t="inlineStr">
        <is>
          <t>市区城北工作站</t>
        </is>
      </c>
      <c r="D230" t="inlineStr">
        <is>
          <t>陆锐荣</t>
        </is>
      </c>
      <c r="E230" t="inlineStr">
        <is>
          <t>周创镔</t>
        </is>
      </c>
      <c r="F230" t="inlineStr">
        <is>
          <t>未参评好</t>
        </is>
      </c>
      <c r="G230" t="inlineStr">
        <is>
          <t>超时</t>
        </is>
      </c>
      <c r="H230" t="inlineStr">
        <is>
          <t>是</t>
        </is>
      </c>
      <c r="I230" s="54">
        <f>(NOW()-J230)*24</f>
        <v/>
      </c>
      <c r="J230" s="53" t="n">
        <v>46202.68146990741</v>
      </c>
      <c r="K230" s="53" t="n">
        <v>46203.01480324074</v>
      </c>
      <c r="L230">
        <f>IF(AND(F230&lt;&gt;"已参评好",I230&gt;=5),"超5小时未参评",IF(I230&gt;=7,"超7小时未参评",IF(I230&gt;=8,"超时未参评","")))</f>
        <v/>
      </c>
      <c r="M230" t="inlineStr">
        <is>
          <t>收不到信息</t>
        </is>
      </c>
    </row>
    <row r="231">
      <c r="A231" t="inlineStr">
        <is>
          <t>13632000254</t>
        </is>
      </c>
      <c r="B231" s="53" t="n">
        <v>46202.49452546296</v>
      </c>
      <c r="C231" t="inlineStr">
        <is>
          <t>瓷都枫溪工作站</t>
        </is>
      </c>
      <c r="D231" t="inlineStr">
        <is>
          <t>许守锦</t>
        </is>
      </c>
      <c r="E231" t="inlineStr">
        <is>
          <t>周湘禹</t>
        </is>
      </c>
      <c r="F231" t="inlineStr">
        <is>
          <t>未参评好</t>
        </is>
      </c>
      <c r="G231" t="inlineStr">
        <is>
          <t>超时</t>
        </is>
      </c>
      <c r="H231" t="inlineStr">
        <is>
          <t>是</t>
        </is>
      </c>
      <c r="I231" s="54">
        <f>(NOW()-J231)*24</f>
        <v/>
      </c>
      <c r="J231" s="53" t="n">
        <v>46202.5778587963</v>
      </c>
      <c r="K231" s="53" t="n">
        <v>46202.91119212963</v>
      </c>
      <c r="L231">
        <f>IF(AND(F231&lt;&gt;"已参评好",I231&gt;=5),"超5小时未参评",IF(I231&gt;=7,"超7小时未参评",IF(I231&gt;=8,"超时未参评","")))</f>
        <v/>
      </c>
      <c r="M231" t="inlineStr">
        <is>
          <t>没收到</t>
        </is>
      </c>
    </row>
    <row r="232">
      <c r="A232" t="inlineStr">
        <is>
          <t>13829084883</t>
        </is>
      </c>
      <c r="B232" s="53" t="n">
        <v>46202.60569444444</v>
      </c>
      <c r="C232" t="inlineStr">
        <is>
          <t>江东龙湖工作站</t>
        </is>
      </c>
      <c r="D232" t="inlineStr">
        <is>
          <t>郑州杰</t>
        </is>
      </c>
      <c r="E232" t="inlineStr">
        <is>
          <t>庄树标</t>
        </is>
      </c>
      <c r="F232" t="inlineStr">
        <is>
          <t>已参评好</t>
        </is>
      </c>
      <c r="G232" t="inlineStr">
        <is>
          <t>超时</t>
        </is>
      </c>
      <c r="H232" t="inlineStr">
        <is>
          <t>是</t>
        </is>
      </c>
      <c r="I232" s="54">
        <f>(NOW()-J232)*24</f>
        <v/>
      </c>
      <c r="J232" s="53" t="n">
        <v>46202.68902777778</v>
      </c>
      <c r="K232" s="53" t="n">
        <v>46203.02236111111</v>
      </c>
      <c r="L232">
        <f>IF(AND(F232&lt;&gt;"已参评好",I232&gt;=5),"超5小时未参评",IF(I232&gt;=7,"超7小时未参评",IF(I232&gt;=8,"超时未参评","")))</f>
        <v/>
      </c>
      <c r="M232" t="inlineStr">
        <is>
          <t>已参评好</t>
        </is>
      </c>
    </row>
    <row r="233">
      <c r="A233" t="inlineStr">
        <is>
          <t>15218565558</t>
        </is>
      </c>
      <c r="B233" s="53" t="n">
        <v>46202.47244212963</v>
      </c>
      <c r="C233" t="inlineStr">
        <is>
          <t>潮安城区工作站</t>
        </is>
      </c>
      <c r="D233" t="inlineStr">
        <is>
          <t>吴家鸣</t>
        </is>
      </c>
      <c r="E233" t="inlineStr">
        <is>
          <t>庄树贤</t>
        </is>
      </c>
      <c r="F233" t="inlineStr">
        <is>
          <t>已参评好</t>
        </is>
      </c>
      <c r="G233" t="inlineStr">
        <is>
          <t>超时</t>
        </is>
      </c>
      <c r="H233" t="inlineStr">
        <is>
          <t>是</t>
        </is>
      </c>
      <c r="I233" s="54">
        <f>(NOW()-J233)*24</f>
        <v/>
      </c>
      <c r="J233" s="53" t="n">
        <v>46202.55577546296</v>
      </c>
      <c r="K233" s="53" t="n">
        <v>46202.8891087963</v>
      </c>
      <c r="L233">
        <f>IF(AND(F233&lt;&gt;"已参评好",I233&gt;=5),"超5小时未参评",IF(I233&gt;=7,"超7小时未参评",IF(I233&gt;=8,"超时未参评","")))</f>
        <v/>
      </c>
      <c r="M233" t="inlineStr">
        <is>
          <t>已参评好</t>
        </is>
      </c>
    </row>
    <row r="234">
      <c r="A234" t="inlineStr">
        <is>
          <t>13433783972</t>
        </is>
      </c>
      <c r="B234" s="53" t="n">
        <v>46202.72962962963</v>
      </c>
      <c r="C234" t="inlineStr">
        <is>
          <t>凤塘镇区工作站</t>
        </is>
      </c>
      <c r="D234" t="inlineStr">
        <is>
          <t>曾声锦</t>
        </is>
      </c>
      <c r="E234" t="inlineStr">
        <is>
          <t>苏枫</t>
        </is>
      </c>
      <c r="F234" t="inlineStr">
        <is>
          <t>已参评好</t>
        </is>
      </c>
      <c r="G234" t="inlineStr">
        <is>
          <t>未超8小时</t>
        </is>
      </c>
      <c r="H234" t="inlineStr">
        <is>
          <t>是</t>
        </is>
      </c>
      <c r="I234" s="54">
        <f>(NOW()-J234)*24</f>
        <v/>
      </c>
      <c r="J234" s="53" t="n">
        <v>46202.81296296296</v>
      </c>
      <c r="K234" s="53" t="n">
        <v>46203.1462962963</v>
      </c>
      <c r="L234">
        <f>IF(AND(F234&lt;&gt;"已参评好",I234&gt;=5),"超5小时未参评",IF(I234&gt;=7,"超7小时未参评",IF(I234&gt;=8,"超时未参评","")))</f>
        <v/>
      </c>
      <c r="M234" t="inlineStr">
        <is>
          <t>已参评好</t>
        </is>
      </c>
    </row>
    <row r="235">
      <c r="A235" t="inlineStr">
        <is>
          <t>15218549609</t>
        </is>
      </c>
      <c r="B235" s="53" t="n">
        <v>46202.79994212963</v>
      </c>
      <c r="C235" t="inlineStr">
        <is>
          <t>潮安城区工作站</t>
        </is>
      </c>
      <c r="D235" t="inlineStr">
        <is>
          <t>吴家鸣</t>
        </is>
      </c>
      <c r="E235" t="inlineStr">
        <is>
          <t>曾桐波</t>
        </is>
      </c>
      <c r="G235" t="inlineStr">
        <is>
          <t>未超8小时</t>
        </is>
      </c>
      <c r="H235" t="inlineStr">
        <is>
          <t>是</t>
        </is>
      </c>
      <c r="I235" s="54">
        <f>(NOW()-J235)*24</f>
        <v/>
      </c>
      <c r="J235" s="53" t="n">
        <v>46202.88327546296</v>
      </c>
      <c r="K235" s="53" t="n">
        <v>46203.2166087963</v>
      </c>
      <c r="L235">
        <f>IF(AND(F235&lt;&gt;"已参评好",I235&gt;=5),"超5小时未参评",IF(I235&gt;=7,"超7小时未参评",IF(I235&gt;=8,"超时未参评","")))</f>
        <v/>
      </c>
      <c r="M235" t="inlineStr"/>
    </row>
    <row r="236">
      <c r="A236" t="inlineStr">
        <is>
          <t>15113994047</t>
        </is>
      </c>
      <c r="B236" s="53" t="n">
        <v>46202.79359953704</v>
      </c>
      <c r="C236" t="inlineStr">
        <is>
          <t>磷官铁工作站</t>
        </is>
      </c>
      <c r="D236" t="inlineStr">
        <is>
          <t>吴坊</t>
        </is>
      </c>
      <c r="E236" t="inlineStr">
        <is>
          <t>陆淳鑫</t>
        </is>
      </c>
      <c r="F236" t="inlineStr">
        <is>
          <t>已参评好</t>
        </is>
      </c>
      <c r="G236" t="inlineStr">
        <is>
          <t>未超8小时</t>
        </is>
      </c>
      <c r="H236" t="inlineStr">
        <is>
          <t>是</t>
        </is>
      </c>
      <c r="I236" s="54">
        <f>(NOW()-J236)*24</f>
        <v/>
      </c>
      <c r="J236" s="53" t="n">
        <v>46202.87693287037</v>
      </c>
      <c r="K236" s="53" t="n">
        <v>46203.21026620371</v>
      </c>
      <c r="L236">
        <f>IF(AND(F236&lt;&gt;"已参评好",I236&gt;=5),"超5小时未参评",IF(I236&gt;=7,"超7小时未参评",IF(I236&gt;=8,"超时未参评","")))</f>
        <v/>
      </c>
      <c r="M236" t="inlineStr">
        <is>
          <t>已评</t>
        </is>
      </c>
    </row>
    <row r="237">
      <c r="A237" t="inlineStr">
        <is>
          <t>13828315686</t>
        </is>
      </c>
      <c r="B237" s="53" t="n">
        <v>46202.72962962963</v>
      </c>
      <c r="C237" t="inlineStr">
        <is>
          <t>北部四镇工作站</t>
        </is>
      </c>
      <c r="D237" t="inlineStr">
        <is>
          <t>黄再明</t>
        </is>
      </c>
      <c r="E237" t="inlineStr">
        <is>
          <t>陈馥旭</t>
        </is>
      </c>
      <c r="F237" t="inlineStr">
        <is>
          <t>已参评好</t>
        </is>
      </c>
      <c r="G237" t="inlineStr">
        <is>
          <t>未超8小时</t>
        </is>
      </c>
      <c r="H237" t="inlineStr">
        <is>
          <t>是</t>
        </is>
      </c>
      <c r="I237" s="54">
        <f>(NOW()-J237)*24</f>
        <v/>
      </c>
      <c r="J237" s="53" t="n">
        <v>46202.81296296296</v>
      </c>
      <c r="K237" s="53" t="n">
        <v>46203.1462962963</v>
      </c>
      <c r="L237">
        <f>IF(AND(F237&lt;&gt;"已参评好",I237&gt;=5),"超5小时未参评",IF(I237&gt;=7,"超7小时未参评",IF(I237&gt;=8,"超时未参评","")))</f>
        <v/>
      </c>
      <c r="M237" t="inlineStr">
        <is>
          <t>已参评好</t>
        </is>
      </c>
    </row>
    <row r="238">
      <c r="A238" t="inlineStr">
        <is>
          <t>13727984794</t>
        </is>
      </c>
      <c r="B238" s="53" t="n">
        <v>46202.79003472222</v>
      </c>
      <c r="C238" t="inlineStr">
        <is>
          <t>磷官铁工作站</t>
        </is>
      </c>
      <c r="D238" t="inlineStr">
        <is>
          <t>吴坊</t>
        </is>
      </c>
      <c r="E238" t="inlineStr">
        <is>
          <t>陈湘杰</t>
        </is>
      </c>
      <c r="F238" t="inlineStr">
        <is>
          <t>未参评好</t>
        </is>
      </c>
      <c r="G238" t="inlineStr">
        <is>
          <t>未超8小时</t>
        </is>
      </c>
      <c r="H238" t="inlineStr">
        <is>
          <t>是</t>
        </is>
      </c>
      <c r="I238" s="54">
        <f>(NOW()-J238)*24</f>
        <v/>
      </c>
      <c r="J238" s="53" t="n">
        <v>46202.87336805555</v>
      </c>
      <c r="K238" s="53" t="n">
        <v>46203.20670138889</v>
      </c>
      <c r="L238">
        <f>IF(AND(F238&lt;&gt;"已参评好",I238&gt;=5),"超5小时未参评",IF(I238&gt;=7,"超7小时未参评",IF(I238&gt;=8,"超时未参评","")))</f>
        <v/>
      </c>
      <c r="M238" t="inlineStr">
        <is>
          <t>用户表示没收到</t>
        </is>
      </c>
    </row>
    <row r="239">
      <c r="A239" t="inlineStr">
        <is>
          <t>18007686988</t>
        </is>
      </c>
      <c r="B239" s="53" t="n">
        <v>46202.70798611111</v>
      </c>
      <c r="C239" t="inlineStr">
        <is>
          <t>潮安城区工作站</t>
        </is>
      </c>
      <c r="D239" t="inlineStr">
        <is>
          <t>吴家鸣</t>
        </is>
      </c>
      <c r="E239" t="inlineStr">
        <is>
          <t>曾桐波</t>
        </is>
      </c>
      <c r="G239" t="inlineStr">
        <is>
          <t>未超8小时</t>
        </is>
      </c>
      <c r="H239" t="inlineStr">
        <is>
          <t>是</t>
        </is>
      </c>
      <c r="I239" s="54">
        <f>(NOW()-J239)*24</f>
        <v/>
      </c>
      <c r="J239" s="53" t="n">
        <v>46202.79131944444</v>
      </c>
      <c r="K239" s="53" t="n">
        <v>46203.12465277778</v>
      </c>
      <c r="L239">
        <f>IF(AND(F239&lt;&gt;"已参评好",I239&gt;=5),"超5小时未参评",IF(I239&gt;=7,"超7小时未参评",IF(I239&gt;=8,"超时未参评","")))</f>
        <v/>
      </c>
      <c r="M239" t="inlineStr"/>
    </row>
    <row r="240">
      <c r="A240" t="inlineStr">
        <is>
          <t>36530072799</t>
        </is>
      </c>
      <c r="B240" s="53" t="n">
        <v>46202.76443287037</v>
      </c>
      <c r="C240" t="inlineStr">
        <is>
          <t>彩塘东凤工作站</t>
        </is>
      </c>
      <c r="D240" t="inlineStr">
        <is>
          <t>丁锐涛</t>
        </is>
      </c>
      <c r="E240" t="inlineStr">
        <is>
          <t>郑林群</t>
        </is>
      </c>
      <c r="F240" t="inlineStr">
        <is>
          <t>未参评好</t>
        </is>
      </c>
      <c r="G240" t="inlineStr">
        <is>
          <t>未超8小时</t>
        </is>
      </c>
      <c r="H240" t="inlineStr">
        <is>
          <t>是</t>
        </is>
      </c>
      <c r="I240" s="54">
        <f>(NOW()-J240)*24</f>
        <v/>
      </c>
      <c r="J240" s="53" t="n">
        <v>46202.8477662037</v>
      </c>
      <c r="K240" s="53" t="n">
        <v>46203.18109953704</v>
      </c>
      <c r="L240">
        <f>IF(AND(F240&lt;&gt;"已参评好",I240&gt;=5),"超5小时未参评",IF(I240&gt;=7,"超7小时未参评",IF(I240&gt;=8,"超时未参评","")))</f>
        <v/>
      </c>
      <c r="M240" t="inlineStr">
        <is>
          <t>联系号码没有收到</t>
        </is>
      </c>
    </row>
    <row r="241">
      <c r="A241" t="inlineStr">
        <is>
          <t>13631041308</t>
        </is>
      </c>
      <c r="B241" s="53" t="n">
        <v>46202.74203703704</v>
      </c>
      <c r="C241" t="inlineStr">
        <is>
          <t>凤塘镇区工作站</t>
        </is>
      </c>
      <c r="D241" t="inlineStr">
        <is>
          <t>曾声锦</t>
        </is>
      </c>
      <c r="E241" t="inlineStr">
        <is>
          <t>何晓鹏</t>
        </is>
      </c>
      <c r="F241" t="inlineStr">
        <is>
          <t>未参评好</t>
        </is>
      </c>
      <c r="G241" t="inlineStr">
        <is>
          <t>未超8小时</t>
        </is>
      </c>
      <c r="H241" t="inlineStr">
        <is>
          <t>是</t>
        </is>
      </c>
      <c r="I241" s="54">
        <f>(NOW()-J241)*24</f>
        <v/>
      </c>
      <c r="J241" s="53" t="n">
        <v>46202.82537037037</v>
      </c>
      <c r="K241" s="53" t="n">
        <v>46203.1587037037</v>
      </c>
      <c r="L241">
        <f>IF(AND(F241&lt;&gt;"已参评好",I241&gt;=5),"超5小时未参评",IF(I241&gt;=7,"超7小时未参评",IF(I241&gt;=8,"超时未参评","")))</f>
        <v/>
      </c>
      <c r="M241" t="inlineStr">
        <is>
          <t>用户说没收到短信</t>
        </is>
      </c>
    </row>
    <row r="242">
      <c r="A242" t="inlineStr">
        <is>
          <t>36530072788</t>
        </is>
      </c>
      <c r="B242" s="53" t="n">
        <v>46202.70796296297</v>
      </c>
      <c r="C242" t="inlineStr">
        <is>
          <t>瓷都枫溪工作站</t>
        </is>
      </c>
      <c r="D242" t="inlineStr">
        <is>
          <t>许守锦</t>
        </is>
      </c>
      <c r="E242" t="inlineStr">
        <is>
          <t>卢奕鑫</t>
        </is>
      </c>
      <c r="F242" t="inlineStr">
        <is>
          <t>未参评好</t>
        </is>
      </c>
      <c r="G242" t="inlineStr">
        <is>
          <t>未超8小时</t>
        </is>
      </c>
      <c r="H242" t="inlineStr">
        <is>
          <t>是</t>
        </is>
      </c>
      <c r="I242" s="54">
        <f>(NOW()-J242)*24</f>
        <v/>
      </c>
      <c r="J242" s="53" t="n">
        <v>46202.79129629629</v>
      </c>
      <c r="K242" s="53" t="n">
        <v>46203.12462962963</v>
      </c>
      <c r="L242">
        <f>IF(AND(F242&lt;&gt;"已参评好",I242&gt;=5),"超5小时未参评",IF(I242&gt;=7,"超7小时未参评",IF(I242&gt;=8,"超时未参评","")))</f>
        <v/>
      </c>
      <c r="M242" t="inlineStr">
        <is>
          <t>没收到</t>
        </is>
      </c>
    </row>
    <row r="243">
      <c r="A243" t="inlineStr">
        <is>
          <t>13435568468</t>
        </is>
      </c>
      <c r="B243" s="53" t="n">
        <v>46202.67619212963</v>
      </c>
      <c r="C243" t="inlineStr">
        <is>
          <t>饶平北片工作站</t>
        </is>
      </c>
      <c r="D243" t="inlineStr">
        <is>
          <t>詹进链</t>
        </is>
      </c>
      <c r="E243" t="inlineStr">
        <is>
          <t>詹蔚均</t>
        </is>
      </c>
      <c r="F243" t="inlineStr">
        <is>
          <t>已参评好</t>
        </is>
      </c>
      <c r="G243" t="inlineStr">
        <is>
          <t>未超8小时</t>
        </is>
      </c>
      <c r="H243" t="inlineStr">
        <is>
          <t>是</t>
        </is>
      </c>
      <c r="I243" s="54">
        <f>(NOW()-J243)*24</f>
        <v/>
      </c>
      <c r="J243" s="53" t="n">
        <v>46202.75952546296</v>
      </c>
      <c r="K243" s="53" t="n">
        <v>46203.0928587963</v>
      </c>
      <c r="L243">
        <f>IF(AND(F243&lt;&gt;"已参评好",I243&gt;=5),"超5小时未参评",IF(I243&gt;=7,"超7小时未参评",IF(I243&gt;=8,"超时未参评","")))</f>
        <v/>
      </c>
      <c r="M243" t="inlineStr">
        <is>
          <t>已参评</t>
        </is>
      </c>
    </row>
    <row r="244">
      <c r="A244" t="inlineStr">
        <is>
          <t>13539393742</t>
        </is>
      </c>
      <c r="B244" s="53" t="n">
        <v>46202.79693287037</v>
      </c>
      <c r="C244" t="inlineStr">
        <is>
          <t>江东龙湖工作站</t>
        </is>
      </c>
      <c r="D244" t="inlineStr">
        <is>
          <t>郑州杰</t>
        </is>
      </c>
      <c r="E244" t="inlineStr">
        <is>
          <t>许楚宇</t>
        </is>
      </c>
      <c r="G244" t="inlineStr">
        <is>
          <t>未超8小时</t>
        </is>
      </c>
      <c r="H244" t="inlineStr">
        <is>
          <t>是</t>
        </is>
      </c>
      <c r="I244" s="54">
        <f>(NOW()-J244)*24</f>
        <v/>
      </c>
      <c r="J244" s="53" t="n">
        <v>46202.88026620371</v>
      </c>
      <c r="K244" s="53" t="n">
        <v>46203.21359953703</v>
      </c>
      <c r="L244">
        <f>IF(AND(F244&lt;&gt;"已参评好",I244&gt;=5),"超5小时未参评",IF(I244&gt;=7,"超7小时未参评",IF(I244&gt;=8,"超时未参评","")))</f>
        <v/>
      </c>
      <c r="M244" t="inlineStr"/>
    </row>
    <row r="245">
      <c r="A245" t="inlineStr">
        <is>
          <t>36530072171</t>
        </is>
      </c>
      <c r="B245" s="53" t="n">
        <v>46202.67482638889</v>
      </c>
      <c r="C245" t="inlineStr">
        <is>
          <t>韩江新城工作站</t>
        </is>
      </c>
      <c r="D245" t="inlineStr">
        <is>
          <t>邱培烁</t>
        </is>
      </c>
      <c r="E245" t="inlineStr">
        <is>
          <t>柯德贤</t>
        </is>
      </c>
      <c r="F245" t="inlineStr">
        <is>
          <t>未参评好</t>
        </is>
      </c>
      <c r="G245" t="inlineStr">
        <is>
          <t>未超8小时</t>
        </is>
      </c>
      <c r="H245" t="inlineStr">
        <is>
          <t>是</t>
        </is>
      </c>
      <c r="I245" s="54">
        <f>(NOW()-J245)*24</f>
        <v/>
      </c>
      <c r="J245" s="53" t="n">
        <v>46202.75815972222</v>
      </c>
      <c r="K245" s="53" t="n">
        <v>46203.09149305556</v>
      </c>
      <c r="L245">
        <f>IF(AND(F245&lt;&gt;"已参评好",I245&gt;=5),"超5小时未参评",IF(I245&gt;=7,"超7小时未参评",IF(I245&gt;=8,"超时未参评","")))</f>
        <v/>
      </c>
      <c r="M245" t="inlineStr">
        <is>
          <t>联系号码是异地的</t>
        </is>
      </c>
    </row>
    <row r="246">
      <c r="A246" t="inlineStr">
        <is>
          <t>13433728317</t>
        </is>
      </c>
      <c r="B246" s="53" t="n">
        <v>46202.75333333333</v>
      </c>
      <c r="C246" t="inlineStr">
        <is>
          <t>韩江新城工作站</t>
        </is>
      </c>
      <c r="D246" t="inlineStr">
        <is>
          <t>邱培烁</t>
        </is>
      </c>
      <c r="E246" t="inlineStr">
        <is>
          <t>柯德贤</t>
        </is>
      </c>
      <c r="F246" t="inlineStr">
        <is>
          <t>未参评好</t>
        </is>
      </c>
      <c r="G246" t="inlineStr">
        <is>
          <t>未超8小时</t>
        </is>
      </c>
      <c r="H246" t="inlineStr">
        <is>
          <t>是</t>
        </is>
      </c>
      <c r="I246" s="54">
        <f>(NOW()-J246)*24</f>
        <v/>
      </c>
      <c r="J246" s="53" t="n">
        <v>46202.83666666667</v>
      </c>
      <c r="K246" s="53" t="n">
        <v>46203.17</v>
      </c>
      <c r="L246">
        <f>IF(AND(F246&lt;&gt;"已参评好",I246&gt;=5),"超5小时未参评",IF(I246&gt;=7,"超7小时未参评",IF(I246&gt;=8,"超时未参评","")))</f>
        <v/>
      </c>
      <c r="M246" t="inlineStr">
        <is>
          <t>用户是长辈，不会操作</t>
        </is>
      </c>
    </row>
    <row r="247">
      <c r="A247" t="inlineStr">
        <is>
          <t>13923510003</t>
        </is>
      </c>
      <c r="B247" s="53" t="n">
        <v>46202.79956018519</v>
      </c>
      <c r="C247" t="inlineStr">
        <is>
          <t>潮安城区工作站</t>
        </is>
      </c>
      <c r="D247" t="inlineStr">
        <is>
          <t>吴家鸣</t>
        </is>
      </c>
      <c r="E247" t="inlineStr">
        <is>
          <t>曾喜标</t>
        </is>
      </c>
      <c r="G247" t="inlineStr">
        <is>
          <t>未超8小时</t>
        </is>
      </c>
      <c r="H247" t="inlineStr">
        <is>
          <t>是</t>
        </is>
      </c>
      <c r="I247" s="54">
        <f>(NOW()-J247)*24</f>
        <v/>
      </c>
      <c r="J247" s="53" t="n">
        <v>46202.88289351852</v>
      </c>
      <c r="K247" s="53" t="n">
        <v>46203.21622685185</v>
      </c>
      <c r="L247">
        <f>IF(AND(F247&lt;&gt;"已参评好",I247&gt;=5),"超5小时未参评",IF(I247&gt;=7,"超7小时未参评",IF(I247&gt;=8,"超时未参评","")))</f>
        <v/>
      </c>
      <c r="M247" t="inlineStr"/>
    </row>
    <row r="248">
      <c r="A248" t="inlineStr">
        <is>
          <t>13539373471</t>
        </is>
      </c>
      <c r="B248" s="53" t="n">
        <v>46202.64160879629</v>
      </c>
      <c r="C248" t="inlineStr">
        <is>
          <t>市区城南工作站</t>
        </is>
      </c>
      <c r="D248" t="inlineStr">
        <is>
          <t>陈理智</t>
        </is>
      </c>
      <c r="E248" t="inlineStr">
        <is>
          <t>李伟</t>
        </is>
      </c>
      <c r="F248" t="inlineStr">
        <is>
          <t>未参评好</t>
        </is>
      </c>
      <c r="G248" t="inlineStr">
        <is>
          <t>未超8小时</t>
        </is>
      </c>
      <c r="H248" t="inlineStr">
        <is>
          <t>是</t>
        </is>
      </c>
      <c r="I248" s="54">
        <f>(NOW()-J248)*24</f>
        <v/>
      </c>
      <c r="J248" s="53" t="n">
        <v>46202.72494212963</v>
      </c>
      <c r="K248" s="53" t="n">
        <v>46203.05827546296</v>
      </c>
      <c r="L248">
        <f>IF(AND(F248&lt;&gt;"已参评好",I248&gt;=5),"超5小时未参评",IF(I248&gt;=7,"超7小时未参评",IF(I248&gt;=8,"超时未参评","")))</f>
        <v/>
      </c>
      <c r="M248" t="inlineStr">
        <is>
          <t>没收到</t>
        </is>
      </c>
    </row>
    <row r="249">
      <c r="A249" t="inlineStr">
        <is>
          <t>18927122488</t>
        </is>
      </c>
      <c r="B249" s="53" t="n">
        <v>46202.69943287037</v>
      </c>
      <c r="E249" t="inlineStr">
        <is>
          <t>张远彪</t>
        </is>
      </c>
      <c r="G249" t="inlineStr">
        <is>
          <t>未超8小时</t>
        </is>
      </c>
      <c r="H249" t="inlineStr">
        <is>
          <t>是</t>
        </is>
      </c>
      <c r="I249" s="54">
        <f>(NOW()-J249)*24</f>
        <v/>
      </c>
      <c r="J249" s="53" t="n">
        <v>46202.7827662037</v>
      </c>
      <c r="K249" s="53" t="n">
        <v>46203.11609953704</v>
      </c>
      <c r="L249">
        <f>IF(AND(F249&lt;&gt;"已参评好",I249&gt;=5),"超5小时未参评",IF(I249&gt;=7,"超7小时未参评",IF(I249&gt;=8,"超时未参评","")))</f>
        <v/>
      </c>
      <c r="M249" t="inlineStr"/>
    </row>
    <row r="250">
      <c r="A250" t="inlineStr">
        <is>
          <t>15218559624</t>
        </is>
      </c>
      <c r="B250" s="53" t="n">
        <v>46202.70165509259</v>
      </c>
      <c r="C250" t="inlineStr">
        <is>
          <t>磷官铁工作站</t>
        </is>
      </c>
      <c r="D250" t="inlineStr">
        <is>
          <t>吴坊</t>
        </is>
      </c>
      <c r="E250" t="inlineStr">
        <is>
          <t>陈湘杰</t>
        </is>
      </c>
      <c r="F250" t="inlineStr">
        <is>
          <t>已参评好</t>
        </is>
      </c>
      <c r="G250" t="inlineStr">
        <is>
          <t>未超8小时</t>
        </is>
      </c>
      <c r="H250" t="inlineStr">
        <is>
          <t>是</t>
        </is>
      </c>
      <c r="I250" s="54">
        <f>(NOW()-J250)*24</f>
        <v/>
      </c>
      <c r="J250" s="53" t="n">
        <v>46202.78498842593</v>
      </c>
      <c r="K250" s="53" t="n">
        <v>46203.11832175926</v>
      </c>
      <c r="L250">
        <f>IF(AND(F250&lt;&gt;"已参评好",I250&gt;=5),"超5小时未参评",IF(I250&gt;=7,"超7小时未参评",IF(I250&gt;=8,"超时未参评","")))</f>
        <v/>
      </c>
      <c r="M250" t="inlineStr">
        <is>
          <t>已评</t>
        </is>
      </c>
    </row>
    <row r="251">
      <c r="A251" t="inlineStr">
        <is>
          <t>15814964716</t>
        </is>
      </c>
      <c r="B251" s="53" t="n">
        <v>46202.78006944444</v>
      </c>
      <c r="C251" t="inlineStr">
        <is>
          <t>彩塘东凤工作站</t>
        </is>
      </c>
      <c r="D251" t="inlineStr">
        <is>
          <t>丁锐涛</t>
        </is>
      </c>
      <c r="E251" t="inlineStr">
        <is>
          <t>刘汉城</t>
        </is>
      </c>
      <c r="F251" t="inlineStr">
        <is>
          <t>已参评好</t>
        </is>
      </c>
      <c r="G251" t="inlineStr">
        <is>
          <t>未超8小时</t>
        </is>
      </c>
      <c r="H251" t="inlineStr">
        <is>
          <t>是</t>
        </is>
      </c>
      <c r="I251" s="54">
        <f>(NOW()-J251)*24</f>
        <v/>
      </c>
      <c r="J251" s="53" t="n">
        <v>46202.86340277778</v>
      </c>
      <c r="K251" s="53" t="n">
        <v>46203.19673611111</v>
      </c>
      <c r="L251">
        <f>IF(AND(F251&lt;&gt;"已参评好",I251&gt;=5),"超5小时未参评",IF(I251&gt;=7,"超7小时未参评",IF(I251&gt;=8,"超时未参评","")))</f>
        <v/>
      </c>
      <c r="M251" t="inlineStr">
        <is>
          <t>已参评好</t>
        </is>
      </c>
    </row>
    <row r="252">
      <c r="A252" t="inlineStr">
        <is>
          <t>13553741293</t>
        </is>
      </c>
      <c r="B252" s="53" t="n">
        <v>46202.73850694444</v>
      </c>
      <c r="C252" t="inlineStr">
        <is>
          <t>饶平中片工作站</t>
        </is>
      </c>
      <c r="D252" t="inlineStr">
        <is>
          <t>郑洽祥</t>
        </is>
      </c>
      <c r="E252" t="inlineStr">
        <is>
          <t>陈宋杰</t>
        </is>
      </c>
      <c r="F252" t="inlineStr">
        <is>
          <t>未参评好</t>
        </is>
      </c>
      <c r="G252" t="inlineStr">
        <is>
          <t>未超8小时</t>
        </is>
      </c>
      <c r="H252" t="inlineStr">
        <is>
          <t>是</t>
        </is>
      </c>
      <c r="I252" s="54">
        <f>(NOW()-J252)*24</f>
        <v/>
      </c>
      <c r="J252" s="53" t="n">
        <v>46202.82184027778</v>
      </c>
      <c r="K252" s="53" t="n">
        <v>46203.15517361111</v>
      </c>
      <c r="L252">
        <f>IF(AND(F252&lt;&gt;"已参评好",I252&gt;=5),"超5小时未参评",IF(I252&gt;=7,"超7小时未参评",IF(I252&gt;=8,"超时未参评","")))</f>
        <v/>
      </c>
      <c r="M252" t="inlineStr">
        <is>
          <t>老人不会操作参评</t>
        </is>
      </c>
    </row>
    <row r="253">
      <c r="A253" t="inlineStr">
        <is>
          <t>15913010677</t>
        </is>
      </c>
      <c r="B253" s="53" t="n">
        <v>46202.67870370371</v>
      </c>
      <c r="C253" t="inlineStr">
        <is>
          <t>凤塘镇区工作站</t>
        </is>
      </c>
      <c r="D253" t="inlineStr">
        <is>
          <t>曾声锦</t>
        </is>
      </c>
      <c r="E253" t="inlineStr">
        <is>
          <t>林坤雄</t>
        </is>
      </c>
      <c r="F253" t="inlineStr">
        <is>
          <t>未参评好</t>
        </is>
      </c>
      <c r="G253" t="inlineStr">
        <is>
          <t>未超8小时</t>
        </is>
      </c>
      <c r="H253" t="inlineStr">
        <is>
          <t>是</t>
        </is>
      </c>
      <c r="I253" s="54">
        <f>(NOW()-J253)*24</f>
        <v/>
      </c>
      <c r="J253" s="53" t="n">
        <v>46202.76203703704</v>
      </c>
      <c r="K253" s="53" t="n">
        <v>46203.09537037037</v>
      </c>
      <c r="L253">
        <f>IF(AND(F253&lt;&gt;"已参评好",I253&gt;=5),"超5小时未参评",IF(I253&gt;=7,"超7小时未参评",IF(I253&gt;=8,"超时未参评","")))</f>
        <v/>
      </c>
      <c r="M253" t="inlineStr">
        <is>
          <t>用户还没回复</t>
        </is>
      </c>
    </row>
    <row r="254">
      <c r="A254" t="inlineStr">
        <is>
          <t>15876815948</t>
        </is>
      </c>
      <c r="B254" s="53" t="n">
        <v>46202.70892361111</v>
      </c>
      <c r="C254" t="inlineStr">
        <is>
          <t>北部四镇工作站</t>
        </is>
      </c>
      <c r="D254" t="inlineStr">
        <is>
          <t>黄再明</t>
        </is>
      </c>
      <c r="E254" t="inlineStr">
        <is>
          <t>林桂明</t>
        </is>
      </c>
      <c r="F254" t="inlineStr">
        <is>
          <t>已参评好</t>
        </is>
      </c>
      <c r="G254" t="inlineStr">
        <is>
          <t>未超8小时</t>
        </is>
      </c>
      <c r="H254" t="inlineStr">
        <is>
          <t>是</t>
        </is>
      </c>
      <c r="I254" s="54">
        <f>(NOW()-J254)*24</f>
        <v/>
      </c>
      <c r="J254" s="53" t="n">
        <v>46202.79225694444</v>
      </c>
      <c r="K254" s="53" t="n">
        <v>46203.12559027778</v>
      </c>
      <c r="L254">
        <f>IF(AND(F254&lt;&gt;"已参评好",I254&gt;=5),"超5小时未参评",IF(I254&gt;=7,"超7小时未参评",IF(I254&gt;=8,"超时未参评","")))</f>
        <v/>
      </c>
      <c r="M254" t="inlineStr">
        <is>
          <t>已参评好</t>
        </is>
      </c>
    </row>
    <row r="255">
      <c r="A255" t="inlineStr">
        <is>
          <t>13715796701</t>
        </is>
      </c>
      <c r="B255" s="53" t="n">
        <v>46202.72638888889</v>
      </c>
      <c r="C255" t="inlineStr">
        <is>
          <t>韩江新城工作站</t>
        </is>
      </c>
      <c r="D255" t="inlineStr">
        <is>
          <t>邱培烁</t>
        </is>
      </c>
      <c r="E255" t="inlineStr">
        <is>
          <t>谢洽杰</t>
        </is>
      </c>
      <c r="F255" t="inlineStr">
        <is>
          <t>未参评好</t>
        </is>
      </c>
      <c r="G255" t="inlineStr">
        <is>
          <t>未超8小时</t>
        </is>
      </c>
      <c r="H255" t="inlineStr">
        <is>
          <t>是</t>
        </is>
      </c>
      <c r="I255" s="54">
        <f>(NOW()-J255)*24</f>
        <v/>
      </c>
      <c r="J255" s="53" t="n">
        <v>46202.80972222222</v>
      </c>
      <c r="K255" s="53" t="n">
        <v>46203.14305555556</v>
      </c>
      <c r="L255">
        <f>IF(AND(F255&lt;&gt;"已参评好",I255&gt;=5),"超5小时未参评",IF(I255&gt;=7,"超7小时未参评",IF(I255&gt;=8,"超时未参评","")))</f>
        <v/>
      </c>
      <c r="M255" t="inlineStr">
        <is>
          <t>用户说收不到信息</t>
        </is>
      </c>
    </row>
    <row r="256">
      <c r="A256" t="inlineStr">
        <is>
          <t>15913098143</t>
        </is>
      </c>
      <c r="B256" s="53" t="n">
        <v>46202.68597222222</v>
      </c>
      <c r="C256" t="inlineStr">
        <is>
          <t>江东龙湖工作站</t>
        </is>
      </c>
      <c r="D256" t="inlineStr">
        <is>
          <t>郑州杰</t>
        </is>
      </c>
      <c r="E256" t="inlineStr">
        <is>
          <t>李帆</t>
        </is>
      </c>
      <c r="F256" t="inlineStr">
        <is>
          <t>未参评好</t>
        </is>
      </c>
      <c r="G256" t="inlineStr">
        <is>
          <t>未超8小时</t>
        </is>
      </c>
      <c r="H256" t="inlineStr">
        <is>
          <t>是</t>
        </is>
      </c>
      <c r="I256" s="54">
        <f>(NOW()-J256)*24</f>
        <v/>
      </c>
      <c r="J256" s="53" t="n">
        <v>46202.76930555556</v>
      </c>
      <c r="K256" s="53" t="n">
        <v>46203.10263888889</v>
      </c>
      <c r="L256">
        <f>IF(AND(F256&lt;&gt;"已参评好",I256&gt;=5),"超5小时未参评",IF(I256&gt;=7,"超7小时未参评",IF(I256&gt;=8,"超时未参评","")))</f>
        <v/>
      </c>
      <c r="M256" t="inlineStr">
        <is>
          <t>收不到参评短信</t>
        </is>
      </c>
    </row>
    <row r="257">
      <c r="A257" t="inlineStr">
        <is>
          <t>19866266010</t>
        </is>
      </c>
      <c r="B257" s="53" t="n">
        <v>46202.65702546296</v>
      </c>
      <c r="C257" t="inlineStr">
        <is>
          <t>东界三镇工作站</t>
        </is>
      </c>
      <c r="D257" t="inlineStr">
        <is>
          <t>周少杰</t>
        </is>
      </c>
      <c r="E257" t="inlineStr">
        <is>
          <t>郑海浜</t>
        </is>
      </c>
      <c r="F257" t="inlineStr">
        <is>
          <t>未参评好</t>
        </is>
      </c>
      <c r="G257" t="inlineStr">
        <is>
          <t>未超8小时</t>
        </is>
      </c>
      <c r="H257" t="inlineStr">
        <is>
          <t>是</t>
        </is>
      </c>
      <c r="I257" s="54">
        <f>(NOW()-J257)*24</f>
        <v/>
      </c>
      <c r="J257" s="53" t="n">
        <v>46202.7403587963</v>
      </c>
      <c r="K257" s="53" t="n">
        <v>46203.07369212963</v>
      </c>
      <c r="L257">
        <f>IF(AND(F257&lt;&gt;"已参评好",I257&gt;=5),"超5小时未参评",IF(I257&gt;=7,"超7小时未参评",IF(I257&gt;=8,"超时未参评","")))</f>
        <v/>
      </c>
      <c r="M257" t="inlineStr">
        <is>
          <t>用户说没收到信息</t>
        </is>
      </c>
    </row>
    <row r="258">
      <c r="A258" t="inlineStr">
        <is>
          <t>15216944307</t>
        </is>
      </c>
      <c r="B258" s="53" t="n">
        <v>46202.74701388889</v>
      </c>
      <c r="C258" t="inlineStr">
        <is>
          <t>潮安城区工作站</t>
        </is>
      </c>
      <c r="D258" t="inlineStr">
        <is>
          <t>吴家鸣</t>
        </is>
      </c>
      <c r="E258" t="inlineStr">
        <is>
          <t>庄树贤</t>
        </is>
      </c>
      <c r="G258" t="inlineStr">
        <is>
          <t>未超8小时</t>
        </is>
      </c>
      <c r="H258" t="inlineStr">
        <is>
          <t>是</t>
        </is>
      </c>
      <c r="I258" s="54">
        <f>(NOW()-J258)*24</f>
        <v/>
      </c>
      <c r="J258" s="53" t="n">
        <v>46202.83034722223</v>
      </c>
      <c r="K258" s="53" t="n">
        <v>46203.16368055555</v>
      </c>
      <c r="L258">
        <f>IF(AND(F258&lt;&gt;"已参评好",I258&gt;=5),"超5小时未参评",IF(I258&gt;=7,"超7小时未参评",IF(I258&gt;=8,"超时未参评","")))</f>
        <v/>
      </c>
      <c r="M258" t="inlineStr"/>
    </row>
    <row r="259">
      <c r="A259" t="inlineStr">
        <is>
          <t>14739258621</t>
        </is>
      </c>
      <c r="B259" s="53" t="n">
        <v>46202.67055555555</v>
      </c>
      <c r="C259" t="inlineStr">
        <is>
          <t>饶平城区工作站</t>
        </is>
      </c>
      <c r="D259" t="inlineStr">
        <is>
          <t>陈泽鹏</t>
        </is>
      </c>
      <c r="E259" t="inlineStr">
        <is>
          <t>吴镇周</t>
        </is>
      </c>
      <c r="F259" t="inlineStr">
        <is>
          <t>已参评好</t>
        </is>
      </c>
      <c r="G259" t="inlineStr">
        <is>
          <t>未超8小时</t>
        </is>
      </c>
      <c r="H259" t="inlineStr">
        <is>
          <t>是</t>
        </is>
      </c>
      <c r="I259" s="54">
        <f>(NOW()-J259)*24</f>
        <v/>
      </c>
      <c r="J259" s="53" t="n">
        <v>46202.75388888889</v>
      </c>
      <c r="K259" s="53" t="n">
        <v>46203.08722222222</v>
      </c>
      <c r="L259">
        <f>IF(AND(F259&lt;&gt;"已参评好",I259&gt;=5),"超5小时未参评",IF(I259&gt;=7,"超7小时未参评",IF(I259&gt;=8,"超时未参评","")))</f>
        <v/>
      </c>
      <c r="M259" t="inlineStr">
        <is>
          <t>已参评</t>
        </is>
      </c>
    </row>
    <row r="260">
      <c r="A260" t="inlineStr">
        <is>
          <t>13671414296</t>
        </is>
      </c>
      <c r="B260" s="53" t="n">
        <v>46202.70233796296</v>
      </c>
      <c r="C260" t="inlineStr">
        <is>
          <t>凤塘镇区工作站</t>
        </is>
      </c>
      <c r="D260" t="inlineStr">
        <is>
          <t>曾声锦</t>
        </is>
      </c>
      <c r="E260" t="inlineStr">
        <is>
          <t>卢楚佳</t>
        </is>
      </c>
      <c r="F260" t="inlineStr">
        <is>
          <t>已参评好</t>
        </is>
      </c>
      <c r="G260" t="inlineStr">
        <is>
          <t>未超8小时</t>
        </is>
      </c>
      <c r="H260" t="inlineStr">
        <is>
          <t>是</t>
        </is>
      </c>
      <c r="I260" s="54">
        <f>(NOW()-J260)*24</f>
        <v/>
      </c>
      <c r="J260" s="53" t="n">
        <v>46202.7856712963</v>
      </c>
      <c r="K260" s="53" t="n">
        <v>46203.11900462963</v>
      </c>
      <c r="L260">
        <f>IF(AND(F260&lt;&gt;"已参评好",I260&gt;=5),"超5小时未参评",IF(I260&gt;=7,"超7小时未参评",IF(I260&gt;=8,"超时未参评","")))</f>
        <v/>
      </c>
      <c r="M260" t="inlineStr">
        <is>
          <t>已参评好</t>
        </is>
      </c>
    </row>
    <row r="261">
      <c r="A261" t="inlineStr">
        <is>
          <t>13727976257</t>
        </is>
      </c>
      <c r="B261" s="53" t="n">
        <v>46202.66336805555</v>
      </c>
      <c r="C261" t="inlineStr">
        <is>
          <t>市区城北工作站</t>
        </is>
      </c>
      <c r="D261" t="inlineStr">
        <is>
          <t>陆锐荣</t>
        </is>
      </c>
      <c r="E261" t="inlineStr">
        <is>
          <t>徐建章</t>
        </is>
      </c>
      <c r="G261" t="inlineStr">
        <is>
          <t>未超8小时</t>
        </is>
      </c>
      <c r="H261" t="inlineStr">
        <is>
          <t>是</t>
        </is>
      </c>
      <c r="I261" s="54">
        <f>(NOW()-J261)*24</f>
        <v/>
      </c>
      <c r="J261" s="53" t="n">
        <v>46202.74670138889</v>
      </c>
      <c r="K261" s="53" t="n">
        <v>46203.08003472222</v>
      </c>
      <c r="L261">
        <f>IF(AND(F261&lt;&gt;"已参评好",I261&gt;=5),"超5小时未参评",IF(I261&gt;=7,"超7小时未参评",IF(I261&gt;=8,"超时未参评","")))</f>
        <v/>
      </c>
      <c r="M261" t="inlineStr"/>
    </row>
    <row r="262">
      <c r="A262" t="inlineStr">
        <is>
          <t>13623081128</t>
        </is>
      </c>
      <c r="B262" s="53" t="n">
        <v>46202.67591435185</v>
      </c>
      <c r="C262" t="inlineStr">
        <is>
          <t>市区城南工作站</t>
        </is>
      </c>
      <c r="D262" t="inlineStr">
        <is>
          <t>陈理智</t>
        </is>
      </c>
      <c r="E262" t="inlineStr">
        <is>
          <t>冯伟群</t>
        </is>
      </c>
      <c r="F262" t="inlineStr">
        <is>
          <t>已参评好</t>
        </is>
      </c>
      <c r="G262" t="inlineStr">
        <is>
          <t>未超8小时</t>
        </is>
      </c>
      <c r="H262" t="inlineStr">
        <is>
          <t>是</t>
        </is>
      </c>
      <c r="I262" s="54">
        <f>(NOW()-J262)*24</f>
        <v/>
      </c>
      <c r="J262" s="53" t="n">
        <v>46202.75924768519</v>
      </c>
      <c r="K262" s="53" t="n">
        <v>46203.09258101852</v>
      </c>
      <c r="L262">
        <f>IF(AND(F262&lt;&gt;"已参评好",I262&gt;=5),"超5小时未参评",IF(I262&gt;=7,"超7小时未参评",IF(I262&gt;=8,"超时未参评","")))</f>
        <v/>
      </c>
      <c r="M262" t="inlineStr">
        <is>
          <t>客户说已评</t>
        </is>
      </c>
    </row>
    <row r="263">
      <c r="A263" t="inlineStr">
        <is>
          <t>18316067204</t>
        </is>
      </c>
      <c r="B263" s="53" t="n">
        <v>46202.79930555556</v>
      </c>
      <c r="C263" t="inlineStr">
        <is>
          <t>瓷都枫溪工作站</t>
        </is>
      </c>
      <c r="D263" t="inlineStr">
        <is>
          <t>许守锦</t>
        </is>
      </c>
      <c r="E263" t="inlineStr">
        <is>
          <t>林宏彬</t>
        </is>
      </c>
      <c r="F263" t="inlineStr">
        <is>
          <t>已参评好</t>
        </is>
      </c>
      <c r="G263" t="inlineStr">
        <is>
          <t>未超8小时</t>
        </is>
      </c>
      <c r="H263" t="inlineStr">
        <is>
          <t>是</t>
        </is>
      </c>
      <c r="I263" s="54">
        <f>(NOW()-J263)*24</f>
        <v/>
      </c>
      <c r="J263" s="53" t="n">
        <v>46202.88263888889</v>
      </c>
      <c r="K263" s="53" t="n">
        <v>46203.21597222222</v>
      </c>
      <c r="L263">
        <f>IF(AND(F263&lt;&gt;"已参评好",I263&gt;=5),"超5小时未参评",IF(I263&gt;=7,"超7小时未参评",IF(I263&gt;=8,"超时未参评","")))</f>
        <v/>
      </c>
      <c r="M263" t="inlineStr">
        <is>
          <t>已参评</t>
        </is>
      </c>
    </row>
    <row r="264">
      <c r="A264" t="inlineStr">
        <is>
          <t>13534613156</t>
        </is>
      </c>
      <c r="B264" s="53" t="n">
        <v>46202.71038194445</v>
      </c>
      <c r="C264" t="inlineStr">
        <is>
          <t>市区城南工作站</t>
        </is>
      </c>
      <c r="D264" t="inlineStr">
        <is>
          <t>陈理智</t>
        </is>
      </c>
      <c r="E264" t="inlineStr">
        <is>
          <t>陈诗俊</t>
        </is>
      </c>
      <c r="F264" t="inlineStr">
        <is>
          <t>未参评好</t>
        </is>
      </c>
      <c r="G264" t="inlineStr">
        <is>
          <t>未超8小时</t>
        </is>
      </c>
      <c r="H264" t="inlineStr">
        <is>
          <t>是</t>
        </is>
      </c>
      <c r="I264" s="54">
        <f>(NOW()-J264)*24</f>
        <v/>
      </c>
      <c r="J264" s="53" t="n">
        <v>46202.79371527778</v>
      </c>
      <c r="K264" s="53" t="n">
        <v>46203.12704861111</v>
      </c>
      <c r="L264">
        <f>IF(AND(F264&lt;&gt;"已参评好",I264&gt;=5),"超5小时未参评",IF(I264&gt;=7,"超7小时未参评",IF(I264&gt;=8,"超时未参评","")))</f>
        <v/>
      </c>
      <c r="M264" t="inlineStr">
        <is>
          <t>客户表示收到会参评</t>
        </is>
      </c>
    </row>
    <row r="265">
      <c r="A265" t="inlineStr">
        <is>
          <t>13671432268</t>
        </is>
      </c>
      <c r="B265" s="53" t="n">
        <v>46202.63224537037</v>
      </c>
      <c r="C265" t="inlineStr">
        <is>
          <t>韩江新城工作站</t>
        </is>
      </c>
      <c r="D265" t="inlineStr">
        <is>
          <t>邱培烁</t>
        </is>
      </c>
      <c r="E265" t="inlineStr">
        <is>
          <t>黄文振</t>
        </is>
      </c>
      <c r="F265" t="inlineStr">
        <is>
          <t>已参评好</t>
        </is>
      </c>
      <c r="G265" t="inlineStr">
        <is>
          <t>未超8小时</t>
        </is>
      </c>
      <c r="H265" t="inlineStr">
        <is>
          <t>是</t>
        </is>
      </c>
      <c r="I265" s="54">
        <f>(NOW()-J265)*24</f>
        <v/>
      </c>
      <c r="J265" s="53" t="n">
        <v>46202.7155787037</v>
      </c>
      <c r="K265" s="53" t="n">
        <v>46203.04891203704</v>
      </c>
      <c r="L265">
        <f>IF(AND(F265&lt;&gt;"已参评好",I265&gt;=5),"超5小时未参评",IF(I265&gt;=7,"超7小时未参评",IF(I265&gt;=8,"超时未参评","")))</f>
        <v/>
      </c>
      <c r="M265" t="inlineStr">
        <is>
          <t>已参评</t>
        </is>
      </c>
    </row>
    <row r="266">
      <c r="A266" t="inlineStr">
        <is>
          <t>15976378340</t>
        </is>
      </c>
      <c r="B266" s="53" t="n">
        <v>46202.7066087963</v>
      </c>
      <c r="C266" t="inlineStr">
        <is>
          <t>古巷登塘工作站</t>
        </is>
      </c>
      <c r="D266" t="inlineStr">
        <is>
          <t>陈佳雄</t>
        </is>
      </c>
      <c r="E266" t="inlineStr">
        <is>
          <t>刘铭烨</t>
        </is>
      </c>
      <c r="F266" t="inlineStr">
        <is>
          <t>已参评好</t>
        </is>
      </c>
      <c r="G266" t="inlineStr">
        <is>
          <t>未超8小时</t>
        </is>
      </c>
      <c r="H266" t="inlineStr">
        <is>
          <t>是</t>
        </is>
      </c>
      <c r="I266" s="54">
        <f>(NOW()-J266)*24</f>
        <v/>
      </c>
      <c r="J266" s="53" t="n">
        <v>46202.78994212963</v>
      </c>
      <c r="K266" s="53" t="n">
        <v>46203.12327546296</v>
      </c>
      <c r="L266">
        <f>IF(AND(F266&lt;&gt;"已参评好",I266&gt;=5),"超5小时未参评",IF(I266&gt;=7,"超7小时未参评",IF(I266&gt;=8,"超时未参评","")))</f>
        <v/>
      </c>
      <c r="M266" t="inlineStr">
        <is>
          <t>已参评好</t>
        </is>
      </c>
    </row>
    <row r="267">
      <c r="A267" t="inlineStr">
        <is>
          <t>17819468301</t>
        </is>
      </c>
      <c r="B267" s="53" t="n">
        <v>46202.67151620371</v>
      </c>
      <c r="C267" t="inlineStr">
        <is>
          <t>古巷登塘工作站</t>
        </is>
      </c>
      <c r="D267" t="inlineStr">
        <is>
          <t>陈佳雄</t>
        </is>
      </c>
      <c r="E267" t="inlineStr">
        <is>
          <t>邱瑞斯</t>
        </is>
      </c>
      <c r="F267" t="inlineStr">
        <is>
          <t>未参评好</t>
        </is>
      </c>
      <c r="G267" t="inlineStr">
        <is>
          <t>未超8小时</t>
        </is>
      </c>
      <c r="H267" t="inlineStr">
        <is>
          <t>是</t>
        </is>
      </c>
      <c r="I267" s="54">
        <f>(NOW()-J267)*24</f>
        <v/>
      </c>
      <c r="J267" s="53" t="n">
        <v>46202.75484953704</v>
      </c>
      <c r="K267" s="53" t="n">
        <v>46203.08818287037</v>
      </c>
      <c r="L267">
        <f>IF(AND(F267&lt;&gt;"已参评好",I267&gt;=5),"超5小时未参评",IF(I267&gt;=7,"超7小时未参评",IF(I267&gt;=8,"超时未参评","")))</f>
        <v/>
      </c>
      <c r="M267" t="inlineStr">
        <is>
          <t>欠费</t>
        </is>
      </c>
    </row>
    <row r="268">
      <c r="A268" t="inlineStr">
        <is>
          <t>19849264742</t>
        </is>
      </c>
      <c r="B268" s="53" t="n">
        <v>46202.66548611111</v>
      </c>
      <c r="C268" t="inlineStr">
        <is>
          <t>古巷登塘工作站</t>
        </is>
      </c>
      <c r="D268" t="inlineStr">
        <is>
          <t>陈佳雄</t>
        </is>
      </c>
      <c r="E268" t="inlineStr">
        <is>
          <t>邱瑞斯</t>
        </is>
      </c>
      <c r="F268" t="inlineStr">
        <is>
          <t>未参评好</t>
        </is>
      </c>
      <c r="G268" t="inlineStr">
        <is>
          <t>未超8小时</t>
        </is>
      </c>
      <c r="H268" t="inlineStr">
        <is>
          <t>是</t>
        </is>
      </c>
      <c r="I268" s="54">
        <f>(NOW()-J268)*24</f>
        <v/>
      </c>
      <c r="J268" s="53" t="n">
        <v>46202.74881944444</v>
      </c>
      <c r="K268" s="53" t="n">
        <v>46203.08215277778</v>
      </c>
      <c r="L268">
        <f>IF(AND(F268&lt;&gt;"已参评好",I268&gt;=5),"超5小时未参评",IF(I268&gt;=7,"超7小时未参评",IF(I268&gt;=8,"超时未参评","")))</f>
        <v/>
      </c>
      <c r="M268" t="inlineStr">
        <is>
          <t>欠费</t>
        </is>
      </c>
    </row>
    <row r="269">
      <c r="A269" t="inlineStr">
        <is>
          <t>15718368594</t>
        </is>
      </c>
      <c r="B269" s="53" t="n">
        <v>46202.67200231482</v>
      </c>
      <c r="C269" t="inlineStr">
        <is>
          <t>古巷登塘工作站</t>
        </is>
      </c>
      <c r="D269" t="inlineStr">
        <is>
          <t>陈佳雄</t>
        </is>
      </c>
      <c r="E269" t="inlineStr">
        <is>
          <t>邱瑞斯</t>
        </is>
      </c>
      <c r="F269" t="inlineStr">
        <is>
          <t>未参评好</t>
        </is>
      </c>
      <c r="G269" t="inlineStr">
        <is>
          <t>未超8小时</t>
        </is>
      </c>
      <c r="H269" t="inlineStr">
        <is>
          <t>是</t>
        </is>
      </c>
      <c r="I269" s="54">
        <f>(NOW()-J269)*24</f>
        <v/>
      </c>
      <c r="J269" s="53" t="n">
        <v>46202.75533564815</v>
      </c>
      <c r="K269" s="53" t="n">
        <v>46203.08866898148</v>
      </c>
      <c r="L269">
        <f>IF(AND(F269&lt;&gt;"已参评好",I269&gt;=5),"超5小时未参评",IF(I269&gt;=7,"超7小时未参评",IF(I269&gt;=8,"超时未参评","")))</f>
        <v/>
      </c>
      <c r="M269" t="inlineStr">
        <is>
          <t>欠费</t>
        </is>
      </c>
    </row>
    <row r="270">
      <c r="A270" t="inlineStr">
        <is>
          <t>15216947301</t>
        </is>
      </c>
      <c r="B270" s="53" t="n">
        <v>46202.66586805556</v>
      </c>
      <c r="C270" t="inlineStr">
        <is>
          <t>古巷登塘工作站</t>
        </is>
      </c>
      <c r="D270" t="inlineStr">
        <is>
          <t>陈佳雄</t>
        </is>
      </c>
      <c r="E270" t="inlineStr">
        <is>
          <t>邱瑞斯</t>
        </is>
      </c>
      <c r="F270" t="inlineStr">
        <is>
          <t>未参评好</t>
        </is>
      </c>
      <c r="G270" t="inlineStr">
        <is>
          <t>未超8小时</t>
        </is>
      </c>
      <c r="H270" t="inlineStr">
        <is>
          <t>是</t>
        </is>
      </c>
      <c r="I270" s="54">
        <f>(NOW()-J270)*24</f>
        <v/>
      </c>
      <c r="J270" s="53" t="n">
        <v>46202.74920138889</v>
      </c>
      <c r="K270" s="53" t="n">
        <v>46203.08253472222</v>
      </c>
      <c r="L270">
        <f>IF(AND(F270&lt;&gt;"已参评好",I270&gt;=5),"超5小时未参评",IF(I270&gt;=7,"超7小时未参评",IF(I270&gt;=8,"超时未参评","")))</f>
        <v/>
      </c>
      <c r="M270" t="inlineStr">
        <is>
          <t>欠费</t>
        </is>
      </c>
    </row>
    <row r="271">
      <c r="A271" t="inlineStr">
        <is>
          <t>15919571602</t>
        </is>
      </c>
      <c r="B271" s="53" t="n">
        <v>46202.78929398148</v>
      </c>
      <c r="C271" t="inlineStr">
        <is>
          <t>韩江新城工作站</t>
        </is>
      </c>
      <c r="D271" t="inlineStr">
        <is>
          <t>邱培烁</t>
        </is>
      </c>
      <c r="E271" t="inlineStr">
        <is>
          <t>刘伟煌</t>
        </is>
      </c>
      <c r="F271" t="inlineStr">
        <is>
          <t>未参评好</t>
        </is>
      </c>
      <c r="G271" t="inlineStr">
        <is>
          <t>未超8小时</t>
        </is>
      </c>
      <c r="H271" t="inlineStr">
        <is>
          <t>是</t>
        </is>
      </c>
      <c r="I271" s="54">
        <f>(NOW()-J271)*24</f>
        <v/>
      </c>
      <c r="J271" s="53" t="n">
        <v>46202.87262731481</v>
      </c>
      <c r="K271" s="53" t="n">
        <v>46203.20596064815</v>
      </c>
      <c r="L271">
        <f>IF(AND(F271&lt;&gt;"已参评好",I271&gt;=5),"超5小时未参评",IF(I271&gt;=7,"超7小时未参评",IF(I271&gt;=8,"超时未参评","")))</f>
        <v/>
      </c>
      <c r="M271" t="inlineStr">
        <is>
          <t>用户说收不到信息</t>
        </is>
      </c>
    </row>
    <row r="272">
      <c r="A272" t="inlineStr">
        <is>
          <t>13509891518</t>
        </is>
      </c>
      <c r="B272" s="53" t="n">
        <v>46202.72641203704</v>
      </c>
      <c r="C272" t="inlineStr">
        <is>
          <t>东界三镇工作站</t>
        </is>
      </c>
      <c r="D272" t="inlineStr">
        <is>
          <t>周少杰</t>
        </is>
      </c>
      <c r="E272" t="inlineStr">
        <is>
          <t>余锡明</t>
        </is>
      </c>
      <c r="F272" t="inlineStr">
        <is>
          <t>未参评好</t>
        </is>
      </c>
      <c r="G272" t="inlineStr">
        <is>
          <t>未超8小时</t>
        </is>
      </c>
      <c r="H272" t="inlineStr">
        <is>
          <t>是</t>
        </is>
      </c>
      <c r="I272" s="54">
        <f>(NOW()-J272)*24</f>
        <v/>
      </c>
      <c r="J272" s="53" t="n">
        <v>46202.80974537037</v>
      </c>
      <c r="K272" s="53" t="n">
        <v>46203.1430787037</v>
      </c>
      <c r="L272">
        <f>IF(AND(F272&lt;&gt;"已参评好",I272&gt;=5),"超5小时未参评",IF(I272&gt;=7,"超7小时未参评",IF(I272&gt;=8,"超时未参评","")))</f>
        <v/>
      </c>
      <c r="M272" t="inlineStr">
        <is>
          <t>用户老人独自居住，不懂参评</t>
        </is>
      </c>
    </row>
    <row r="273">
      <c r="A273" t="inlineStr">
        <is>
          <t>15916470348</t>
        </is>
      </c>
      <c r="B273" s="53" t="n">
        <v>46202.62732638889</v>
      </c>
      <c r="C273" t="inlineStr">
        <is>
          <t>古巷登塘工作站</t>
        </is>
      </c>
      <c r="D273" t="inlineStr">
        <is>
          <t>陈佳雄</t>
        </is>
      </c>
      <c r="E273" t="inlineStr">
        <is>
          <t>谢志杰</t>
        </is>
      </c>
      <c r="F273" t="inlineStr">
        <is>
          <t>未参评好</t>
        </is>
      </c>
      <c r="G273" t="inlineStr">
        <is>
          <t>未超8小时</t>
        </is>
      </c>
      <c r="H273" t="inlineStr">
        <is>
          <t>是</t>
        </is>
      </c>
      <c r="I273" s="54">
        <f>(NOW()-J273)*24</f>
        <v/>
      </c>
      <c r="J273" s="53" t="n">
        <v>46202.71065972222</v>
      </c>
      <c r="K273" s="53" t="n">
        <v>46203.04399305556</v>
      </c>
      <c r="L273">
        <f>IF(AND(F273&lt;&gt;"已参评好",I273&gt;=5),"超5小时未参评",IF(I273&gt;=7,"超7小时未参评",IF(I273&gt;=8,"超时未参评","")))</f>
        <v/>
      </c>
      <c r="M273" t="inlineStr">
        <is>
          <t>用户表示没收到</t>
        </is>
      </c>
    </row>
    <row r="274">
      <c r="A274" t="inlineStr">
        <is>
          <t>15016517001</t>
        </is>
      </c>
      <c r="B274" s="53" t="n">
        <v>46202.69540509259</v>
      </c>
      <c r="C274" t="inlineStr">
        <is>
          <t>磷官铁工作站</t>
        </is>
      </c>
      <c r="D274" t="inlineStr">
        <is>
          <t>吴坊</t>
        </is>
      </c>
      <c r="E274" t="inlineStr">
        <is>
          <t>陆彦羽</t>
        </is>
      </c>
      <c r="F274" t="inlineStr">
        <is>
          <t>未参评好</t>
        </is>
      </c>
      <c r="G274" t="inlineStr">
        <is>
          <t>未超8小时</t>
        </is>
      </c>
      <c r="H274" t="inlineStr">
        <is>
          <t>是</t>
        </is>
      </c>
      <c r="I274" s="54">
        <f>(NOW()-J274)*24</f>
        <v/>
      </c>
      <c r="J274" s="53" t="n">
        <v>46202.77873842593</v>
      </c>
      <c r="K274" s="53" t="n">
        <v>46203.11207175926</v>
      </c>
      <c r="L274">
        <f>IF(AND(F274&lt;&gt;"已参评好",I274&gt;=5),"超5小时未参评",IF(I274&gt;=7,"超7小时未参评",IF(I274&gt;=8,"超时未参评","")))</f>
        <v/>
      </c>
      <c r="M274" t="inlineStr">
        <is>
          <t>老人家不懂配合</t>
        </is>
      </c>
    </row>
    <row r="275">
      <c r="A275" t="inlineStr">
        <is>
          <t>15976392516</t>
        </is>
      </c>
      <c r="B275" s="53" t="n">
        <v>46202.66571759259</v>
      </c>
      <c r="C275" t="inlineStr">
        <is>
          <t>韩江新城工作站</t>
        </is>
      </c>
      <c r="D275" t="inlineStr">
        <is>
          <t>邱培烁</t>
        </is>
      </c>
      <c r="E275" t="inlineStr">
        <is>
          <t>柯德贤</t>
        </is>
      </c>
      <c r="F275" t="inlineStr">
        <is>
          <t>未参评好</t>
        </is>
      </c>
      <c r="G275" t="inlineStr">
        <is>
          <t>未超8小时</t>
        </is>
      </c>
      <c r="H275" t="inlineStr">
        <is>
          <t>是</t>
        </is>
      </c>
      <c r="I275" s="54">
        <f>(NOW()-J275)*24</f>
        <v/>
      </c>
      <c r="J275" s="53" t="n">
        <v>46202.74905092592</v>
      </c>
      <c r="K275" s="53" t="n">
        <v>46203.08238425926</v>
      </c>
      <c r="L275">
        <f>IF(AND(F275&lt;&gt;"已参评好",I275&gt;=5),"超5小时未参评",IF(I275&gt;=7,"超7小时未参评",IF(I275&gt;=8,"超时未参评","")))</f>
        <v/>
      </c>
      <c r="M275" t="inlineStr">
        <is>
          <t>用户是长辈，不会操作</t>
        </is>
      </c>
    </row>
    <row r="276">
      <c r="A276" t="inlineStr">
        <is>
          <t>13715774326</t>
        </is>
      </c>
      <c r="B276" s="53" t="n">
        <v>46202.65461805555</v>
      </c>
      <c r="C276" t="inlineStr">
        <is>
          <t>饶平城区工作站</t>
        </is>
      </c>
      <c r="D276" t="inlineStr">
        <is>
          <t>陈泽鹏</t>
        </is>
      </c>
      <c r="E276" t="inlineStr">
        <is>
          <t>刘春辉</t>
        </is>
      </c>
      <c r="F276" t="inlineStr">
        <is>
          <t>未参评好</t>
        </is>
      </c>
      <c r="G276" t="inlineStr">
        <is>
          <t>未超8小时</t>
        </is>
      </c>
      <c r="H276" t="inlineStr">
        <is>
          <t>是</t>
        </is>
      </c>
      <c r="I276" s="54">
        <f>(NOW()-J276)*24</f>
        <v/>
      </c>
      <c r="J276" s="53" t="n">
        <v>46202.73795138889</v>
      </c>
      <c r="K276" s="53" t="n">
        <v>46203.07128472222</v>
      </c>
      <c r="L276">
        <f>IF(AND(F276&lt;&gt;"已参评好",I276&gt;=5),"超5小时未参评",IF(I276&gt;=7,"超7小时未参评",IF(I276&gt;=8,"超时未参评","")))</f>
        <v/>
      </c>
      <c r="M276" t="inlineStr">
        <is>
          <t>未收到信息</t>
        </is>
      </c>
    </row>
    <row r="277">
      <c r="A277" t="inlineStr">
        <is>
          <t>13715792395</t>
        </is>
      </c>
      <c r="B277" s="53" t="n">
        <v>46202.76949074074</v>
      </c>
      <c r="C277" t="inlineStr">
        <is>
          <t>市区城北工作站</t>
        </is>
      </c>
      <c r="D277" t="inlineStr">
        <is>
          <t>陆锐荣</t>
        </is>
      </c>
      <c r="E277" t="inlineStr">
        <is>
          <t>陈锐</t>
        </is>
      </c>
      <c r="G277" t="inlineStr">
        <is>
          <t>未超8小时</t>
        </is>
      </c>
      <c r="H277" t="inlineStr">
        <is>
          <t>是</t>
        </is>
      </c>
      <c r="I277" s="54">
        <f>(NOW()-J277)*24</f>
        <v/>
      </c>
      <c r="J277" s="53" t="n">
        <v>46202.85282407407</v>
      </c>
      <c r="K277" s="53" t="n">
        <v>46203.18615740741</v>
      </c>
      <c r="L277">
        <f>IF(AND(F277&lt;&gt;"已参评好",I277&gt;=5),"超5小时未参评",IF(I277&gt;=7,"超7小时未参评",IF(I277&gt;=8,"超时未参评","")))</f>
        <v/>
      </c>
      <c r="M277" t="inlineStr"/>
    </row>
    <row r="278">
      <c r="A278" t="inlineStr">
        <is>
          <t>13413701262</t>
        </is>
      </c>
      <c r="B278" s="53" t="n">
        <v>46202.73855324074</v>
      </c>
      <c r="C278" t="inlineStr">
        <is>
          <t>市区城南工作站</t>
        </is>
      </c>
      <c r="D278" t="inlineStr">
        <is>
          <t>陈理智</t>
        </is>
      </c>
      <c r="E278" t="inlineStr">
        <is>
          <t>陈楷</t>
        </is>
      </c>
      <c r="F278" t="inlineStr">
        <is>
          <t>未参评好</t>
        </is>
      </c>
      <c r="G278" t="inlineStr">
        <is>
          <t>未超8小时</t>
        </is>
      </c>
      <c r="H278" t="inlineStr">
        <is>
          <t>是</t>
        </is>
      </c>
      <c r="I278" s="54">
        <f>(NOW()-J278)*24</f>
        <v/>
      </c>
      <c r="J278" s="53" t="n">
        <v>46202.82188657407</v>
      </c>
      <c r="K278" s="53" t="n">
        <v>46203.15521990741</v>
      </c>
      <c r="L278">
        <f>IF(AND(F278&lt;&gt;"已参评好",I278&gt;=5),"超5小时未参评",IF(I278&gt;=7,"超7小时未参评",IF(I278&gt;=8,"超时未参评","")))</f>
        <v/>
      </c>
      <c r="M278" t="inlineStr">
        <is>
          <t>没收到</t>
        </is>
      </c>
    </row>
    <row r="279">
      <c r="A279" t="inlineStr">
        <is>
          <t>13553748714</t>
        </is>
      </c>
      <c r="B279" s="53" t="n">
        <v>46202.73916666667</v>
      </c>
      <c r="C279" t="inlineStr">
        <is>
          <t>高铁三镇工作站</t>
        </is>
      </c>
      <c r="D279" t="inlineStr">
        <is>
          <t>洪名鑫</t>
        </is>
      </c>
      <c r="E279" t="inlineStr">
        <is>
          <t>孙建泽</t>
        </is>
      </c>
      <c r="F279" t="inlineStr">
        <is>
          <t>已参评好</t>
        </is>
      </c>
      <c r="G279" t="inlineStr">
        <is>
          <t>未超8小时</t>
        </is>
      </c>
      <c r="H279" t="inlineStr">
        <is>
          <t>是</t>
        </is>
      </c>
      <c r="I279" s="54">
        <f>(NOW()-J279)*24</f>
        <v/>
      </c>
      <c r="J279" s="53" t="n">
        <v>46202.8225</v>
      </c>
      <c r="K279" s="53" t="n">
        <v>46203.15583333333</v>
      </c>
      <c r="L279">
        <f>IF(AND(F279&lt;&gt;"已参评好",I279&gt;=5),"超5小时未参评",IF(I279&gt;=7,"超7小时未参评",IF(I279&gt;=8,"超时未参评","")))</f>
        <v/>
      </c>
      <c r="M279" t="inlineStr">
        <is>
          <t>已参评好</t>
        </is>
      </c>
    </row>
    <row r="280">
      <c r="A280" t="inlineStr">
        <is>
          <t>17324729901</t>
        </is>
      </c>
      <c r="B280" s="53" t="n">
        <v>46202.6996412037</v>
      </c>
      <c r="C280" t="inlineStr">
        <is>
          <t>市区城北工作站</t>
        </is>
      </c>
      <c r="D280" t="inlineStr">
        <is>
          <t>陆锐荣</t>
        </is>
      </c>
      <c r="E280" t="inlineStr">
        <is>
          <t>林金旭</t>
        </is>
      </c>
      <c r="G280" t="inlineStr">
        <is>
          <t>未超8小时</t>
        </is>
      </c>
      <c r="H280" t="inlineStr">
        <is>
          <t>是</t>
        </is>
      </c>
      <c r="I280" s="54">
        <f>(NOW()-J280)*24</f>
        <v/>
      </c>
      <c r="J280" s="53" t="n">
        <v>46202.78297453704</v>
      </c>
      <c r="K280" s="53" t="n">
        <v>46203.11630787037</v>
      </c>
      <c r="L280">
        <f>IF(AND(F280&lt;&gt;"已参评好",I280&gt;=5),"超5小时未参评",IF(I280&gt;=7,"超7小时未参评",IF(I280&gt;=8,"超时未参评","")))</f>
        <v/>
      </c>
      <c r="M280" t="inlineStr"/>
    </row>
    <row r="281">
      <c r="A281" t="inlineStr">
        <is>
          <t>13435585113</t>
        </is>
      </c>
      <c r="B281" s="53" t="n">
        <v>46202.72103009259</v>
      </c>
      <c r="C281" t="inlineStr">
        <is>
          <t>江东龙湖工作站</t>
        </is>
      </c>
      <c r="D281" t="inlineStr">
        <is>
          <t>郑州杰</t>
        </is>
      </c>
      <c r="E281" t="inlineStr">
        <is>
          <t>庄树标</t>
        </is>
      </c>
      <c r="F281" t="inlineStr">
        <is>
          <t>未参评好</t>
        </is>
      </c>
      <c r="G281" t="inlineStr">
        <is>
          <t>未超8小时</t>
        </is>
      </c>
      <c r="H281" t="inlineStr">
        <is>
          <t>是</t>
        </is>
      </c>
      <c r="I281" s="54">
        <f>(NOW()-J281)*24</f>
        <v/>
      </c>
      <c r="J281" s="53" t="n">
        <v>46202.80436342592</v>
      </c>
      <c r="K281" s="53" t="n">
        <v>46203.13769675926</v>
      </c>
      <c r="L281">
        <f>IF(AND(F281&lt;&gt;"已参评好",I281&gt;=5),"超5小时未参评",IF(I281&gt;=7,"超7小时未参评",IF(I281&gt;=8,"超时未参评","")))</f>
        <v/>
      </c>
      <c r="M281" t="inlineStr">
        <is>
          <t>用户不懂无法配合</t>
        </is>
      </c>
    </row>
    <row r="282">
      <c r="A282" t="inlineStr">
        <is>
          <t>13534655610</t>
        </is>
      </c>
      <c r="B282" s="53" t="n">
        <v>46202.71122685185</v>
      </c>
      <c r="C282" t="inlineStr">
        <is>
          <t>市区城南工作站</t>
        </is>
      </c>
      <c r="D282" t="inlineStr">
        <is>
          <t>陈理智</t>
        </is>
      </c>
      <c r="E282" t="inlineStr">
        <is>
          <t>陈少杰</t>
        </is>
      </c>
      <c r="F282" t="inlineStr">
        <is>
          <t>已参评好</t>
        </is>
      </c>
      <c r="G282" t="inlineStr">
        <is>
          <t>未超8小时</t>
        </is>
      </c>
      <c r="H282" t="inlineStr">
        <is>
          <t>是</t>
        </is>
      </c>
      <c r="I282" s="54">
        <f>(NOW()-J282)*24</f>
        <v/>
      </c>
      <c r="J282" s="53" t="n">
        <v>46202.79456018518</v>
      </c>
      <c r="K282" s="53" t="n">
        <v>46203.12789351852</v>
      </c>
      <c r="L282">
        <f>IF(AND(F282&lt;&gt;"已参评好",I282&gt;=5),"超5小时未参评",IF(I282&gt;=7,"超7小时未参评",IF(I282&gt;=8,"超时未参评","")))</f>
        <v/>
      </c>
      <c r="M282" t="inlineStr">
        <is>
          <t>已参评</t>
        </is>
      </c>
    </row>
    <row r="283">
      <c r="A283" t="inlineStr">
        <is>
          <t>15216947614</t>
        </is>
      </c>
      <c r="B283" s="53" t="n">
        <v>46202.66483796296</v>
      </c>
      <c r="C283" t="inlineStr">
        <is>
          <t>古巷登塘工作站</t>
        </is>
      </c>
      <c r="D283" t="inlineStr">
        <is>
          <t>陈佳雄</t>
        </is>
      </c>
      <c r="E283" t="inlineStr">
        <is>
          <t>邱瑞斯</t>
        </is>
      </c>
      <c r="F283" t="inlineStr">
        <is>
          <t>未参评好</t>
        </is>
      </c>
      <c r="G283" t="inlineStr">
        <is>
          <t>未超8小时</t>
        </is>
      </c>
      <c r="H283" t="inlineStr">
        <is>
          <t>是</t>
        </is>
      </c>
      <c r="I283" s="54">
        <f>(NOW()-J283)*24</f>
        <v/>
      </c>
      <c r="J283" s="53" t="n">
        <v>46202.7481712963</v>
      </c>
      <c r="K283" s="53" t="n">
        <v>46203.08150462963</v>
      </c>
      <c r="L283">
        <f>IF(AND(F283&lt;&gt;"已参评好",I283&gt;=5),"超5小时未参评",IF(I283&gt;=7,"超7小时未参评",IF(I283&gt;=8,"超时未参评","")))</f>
        <v/>
      </c>
      <c r="M283" t="inlineStr">
        <is>
          <t>欠费</t>
        </is>
      </c>
    </row>
    <row r="284">
      <c r="A284" t="inlineStr">
        <is>
          <t>15814926432</t>
        </is>
      </c>
      <c r="B284" s="53" t="n">
        <v>46202.6791087963</v>
      </c>
      <c r="C284" t="inlineStr">
        <is>
          <t>瓷都枫溪工作站</t>
        </is>
      </c>
      <c r="D284" t="inlineStr">
        <is>
          <t>许守锦</t>
        </is>
      </c>
      <c r="E284" t="inlineStr">
        <is>
          <t>温锈洪</t>
        </is>
      </c>
      <c r="F284" t="inlineStr">
        <is>
          <t>未参评好</t>
        </is>
      </c>
      <c r="G284" t="inlineStr">
        <is>
          <t>未超8小时</t>
        </is>
      </c>
      <c r="H284" t="inlineStr">
        <is>
          <t>是</t>
        </is>
      </c>
      <c r="I284" s="54">
        <f>(NOW()-J284)*24</f>
        <v/>
      </c>
      <c r="J284" s="53" t="n">
        <v>46202.76244212963</v>
      </c>
      <c r="K284" s="53" t="n">
        <v>46203.09577546296</v>
      </c>
      <c r="L284">
        <f>IF(AND(F284&lt;&gt;"已参评好",I284&gt;=5),"超5小时未参评",IF(I284&gt;=7,"超7小时未参评",IF(I284&gt;=8,"超时未参评","")))</f>
        <v/>
      </c>
      <c r="M284" t="inlineStr">
        <is>
          <t>用户不配合</t>
        </is>
      </c>
    </row>
    <row r="285">
      <c r="A285" t="inlineStr">
        <is>
          <t>13534610589</t>
        </is>
      </c>
      <c r="B285" s="53" t="n">
        <v>46202.68185185185</v>
      </c>
      <c r="C285" t="inlineStr">
        <is>
          <t>古巷登塘工作站</t>
        </is>
      </c>
      <c r="D285" t="inlineStr">
        <is>
          <t>陈佳雄</t>
        </is>
      </c>
      <c r="E285" t="inlineStr">
        <is>
          <t>刘泽标</t>
        </is>
      </c>
      <c r="F285" t="inlineStr">
        <is>
          <t>已参评好</t>
        </is>
      </c>
      <c r="G285" t="inlineStr">
        <is>
          <t>未超8小时</t>
        </is>
      </c>
      <c r="H285" t="inlineStr">
        <is>
          <t>是</t>
        </is>
      </c>
      <c r="I285" s="54">
        <f>(NOW()-J285)*24</f>
        <v/>
      </c>
      <c r="J285" s="53" t="n">
        <v>46202.76518518518</v>
      </c>
      <c r="K285" s="53" t="n">
        <v>46203.09851851852</v>
      </c>
      <c r="L285">
        <f>IF(AND(F285&lt;&gt;"已参评好",I285&gt;=5),"超5小时未参评",IF(I285&gt;=7,"超7小时未参评",IF(I285&gt;=8,"超时未参评","")))</f>
        <v/>
      </c>
      <c r="M285" t="inlineStr">
        <is>
          <t>已参评好</t>
        </is>
      </c>
    </row>
    <row r="286">
      <c r="A286" t="inlineStr">
        <is>
          <t>13715774781</t>
        </is>
      </c>
      <c r="B286" s="53" t="n">
        <v>46202.65737268519</v>
      </c>
      <c r="C286" t="inlineStr">
        <is>
          <t>瓷都枫溪工作站</t>
        </is>
      </c>
      <c r="D286" t="inlineStr">
        <is>
          <t>许守锦</t>
        </is>
      </c>
      <c r="E286" t="inlineStr">
        <is>
          <t>卢奕鑫</t>
        </is>
      </c>
      <c r="F286" t="inlineStr">
        <is>
          <t>未参评好</t>
        </is>
      </c>
      <c r="G286" t="inlineStr">
        <is>
          <t>未超8小时</t>
        </is>
      </c>
      <c r="H286" t="inlineStr">
        <is>
          <t>是</t>
        </is>
      </c>
      <c r="I286" s="54">
        <f>(NOW()-J286)*24</f>
        <v/>
      </c>
      <c r="J286" s="53" t="n">
        <v>46202.74070601852</v>
      </c>
      <c r="K286" s="53" t="n">
        <v>46203.07403935185</v>
      </c>
      <c r="L286">
        <f>IF(AND(F286&lt;&gt;"已参评好",I286&gt;=5),"超5小时未参评",IF(I286&gt;=7,"超7小时未参评",IF(I286&gt;=8,"超时未参评","")))</f>
        <v/>
      </c>
      <c r="M286" t="inlineStr">
        <is>
          <t>用户不配合</t>
        </is>
      </c>
    </row>
    <row r="287">
      <c r="A287" t="inlineStr">
        <is>
          <t>17841969871</t>
        </is>
      </c>
      <c r="B287" s="53" t="n">
        <v>46202.66439814815</v>
      </c>
      <c r="C287" t="inlineStr">
        <is>
          <t>古巷登塘工作站</t>
        </is>
      </c>
      <c r="D287" t="inlineStr">
        <is>
          <t>陈佳雄</t>
        </is>
      </c>
      <c r="E287" t="inlineStr">
        <is>
          <t>邱瑞斯</t>
        </is>
      </c>
      <c r="F287" t="inlineStr">
        <is>
          <t>未参评好</t>
        </is>
      </c>
      <c r="G287" t="inlineStr">
        <is>
          <t>未超8小时</t>
        </is>
      </c>
      <c r="H287" t="inlineStr">
        <is>
          <t>是</t>
        </is>
      </c>
      <c r="I287" s="54">
        <f>(NOW()-J287)*24</f>
        <v/>
      </c>
      <c r="J287" s="53" t="n">
        <v>46202.74773148148</v>
      </c>
      <c r="K287" s="53" t="n">
        <v>46203.08106481482</v>
      </c>
      <c r="L287">
        <f>IF(AND(F287&lt;&gt;"已参评好",I287&gt;=5),"超5小时未参评",IF(I287&gt;=7,"超7小时未参评",IF(I287&gt;=8,"超时未参评","")))</f>
        <v/>
      </c>
      <c r="M287" t="inlineStr">
        <is>
          <t>欠费</t>
        </is>
      </c>
    </row>
    <row r="288">
      <c r="A288" t="inlineStr">
        <is>
          <t>19849261982</t>
        </is>
      </c>
      <c r="B288" s="53" t="n">
        <v>46202.76629629629</v>
      </c>
      <c r="C288" t="inlineStr">
        <is>
          <t>饶平北片工作站</t>
        </is>
      </c>
      <c r="D288" t="inlineStr">
        <is>
          <t>詹进链</t>
        </is>
      </c>
      <c r="E288" t="inlineStr">
        <is>
          <t>詹振声</t>
        </is>
      </c>
      <c r="F288" t="inlineStr">
        <is>
          <t>已参评好</t>
        </is>
      </c>
      <c r="G288" t="inlineStr">
        <is>
          <t>未超8小时</t>
        </is>
      </c>
      <c r="H288" t="inlineStr">
        <is>
          <t>是</t>
        </is>
      </c>
      <c r="I288" s="54">
        <f>(NOW()-J288)*24</f>
        <v/>
      </c>
      <c r="J288" s="53" t="n">
        <v>46202.84962962963</v>
      </c>
      <c r="K288" s="53" t="n">
        <v>46203.18296296296</v>
      </c>
      <c r="L288">
        <f>IF(AND(F288&lt;&gt;"已参评好",I288&gt;=5),"超5小时未参评",IF(I288&gt;=7,"超7小时未参评",IF(I288&gt;=8,"超时未参评","")))</f>
        <v/>
      </c>
      <c r="M288" t="inlineStr">
        <is>
          <t>已参评</t>
        </is>
      </c>
    </row>
    <row r="289">
      <c r="A289" t="inlineStr">
        <is>
          <t>13534666835</t>
        </is>
      </c>
      <c r="B289" s="53" t="n">
        <v>46202.7467824074</v>
      </c>
      <c r="C289" t="inlineStr">
        <is>
          <t>江东龙湖工作站</t>
        </is>
      </c>
      <c r="D289" t="inlineStr">
        <is>
          <t>郑州杰</t>
        </is>
      </c>
      <c r="E289" t="inlineStr">
        <is>
          <t>庄锦博</t>
        </is>
      </c>
      <c r="F289" t="inlineStr">
        <is>
          <t>未参评好</t>
        </is>
      </c>
      <c r="G289" t="inlineStr">
        <is>
          <t>未超8小时</t>
        </is>
      </c>
      <c r="H289" t="inlineStr">
        <is>
          <t>是</t>
        </is>
      </c>
      <c r="I289" s="54">
        <f>(NOW()-J289)*24</f>
        <v/>
      </c>
      <c r="J289" s="53" t="n">
        <v>46202.83011574074</v>
      </c>
      <c r="K289" s="53" t="n">
        <v>46203.16344907408</v>
      </c>
      <c r="L289">
        <f>IF(AND(F289&lt;&gt;"已参评好",I289&gt;=5),"超5小时未参评",IF(I289&gt;=7,"超7小时未参评",IF(I289&gt;=8,"超时未参评","")))</f>
        <v/>
      </c>
      <c r="M289" t="inlineStr">
        <is>
          <t>用户收不到信息</t>
        </is>
      </c>
    </row>
    <row r="290">
      <c r="A290" t="inlineStr">
        <is>
          <t>13923513915</t>
        </is>
      </c>
      <c r="B290" s="53" t="n">
        <v>46202.7166087963</v>
      </c>
      <c r="C290" t="inlineStr">
        <is>
          <t>江东龙湖工作站</t>
        </is>
      </c>
      <c r="D290" t="inlineStr">
        <is>
          <t>郑州杰</t>
        </is>
      </c>
      <c r="E290" t="inlineStr">
        <is>
          <t>谢泽华</t>
        </is>
      </c>
      <c r="F290" t="inlineStr">
        <is>
          <t>未参评好</t>
        </is>
      </c>
      <c r="G290" t="inlineStr">
        <is>
          <t>未超8小时</t>
        </is>
      </c>
      <c r="H290" t="inlineStr">
        <is>
          <t>是</t>
        </is>
      </c>
      <c r="I290" s="54">
        <f>(NOW()-J290)*24</f>
        <v/>
      </c>
      <c r="J290" s="53" t="n">
        <v>46202.79994212963</v>
      </c>
      <c r="K290" s="53" t="n">
        <v>46203.13327546296</v>
      </c>
      <c r="L290">
        <f>IF(AND(F290&lt;&gt;"已参评好",I290&gt;=5),"超5小时未参评",IF(I290&gt;=7,"超7小时未参评",IF(I290&gt;=8,"超时未参评","")))</f>
        <v/>
      </c>
      <c r="M290" t="inlineStr">
        <is>
          <t>老人联系不上，追到家里，人不在家</t>
        </is>
      </c>
    </row>
    <row r="291">
      <c r="A291" t="inlineStr">
        <is>
          <t>15088161227</t>
        </is>
      </c>
      <c r="B291" s="53" t="n">
        <v>46202.69206018518</v>
      </c>
      <c r="C291" t="inlineStr">
        <is>
          <t>潮安城区工作站</t>
        </is>
      </c>
      <c r="D291" t="inlineStr">
        <is>
          <t>吴家鸣</t>
        </is>
      </c>
      <c r="E291" t="inlineStr">
        <is>
          <t>蔡满煜</t>
        </is>
      </c>
      <c r="G291" t="inlineStr">
        <is>
          <t>未超8小时</t>
        </is>
      </c>
      <c r="H291" t="inlineStr">
        <is>
          <t>是</t>
        </is>
      </c>
      <c r="I291" s="54">
        <f>(NOW()-J291)*24</f>
        <v/>
      </c>
      <c r="J291" s="53" t="n">
        <v>46202.77539351852</v>
      </c>
      <c r="K291" s="53" t="n">
        <v>46203.10872685185</v>
      </c>
      <c r="L291">
        <f>IF(AND(F291&lt;&gt;"已参评好",I291&gt;=5),"超5小时未参评",IF(I291&gt;=7,"超7小时未参评",IF(I291&gt;=8,"超时未参评","")))</f>
        <v/>
      </c>
      <c r="M291" t="inlineStr"/>
    </row>
    <row r="292">
      <c r="A292" t="inlineStr">
        <is>
          <t>14739158436</t>
        </is>
      </c>
      <c r="B292" s="53" t="n">
        <v>46202.70057870371</v>
      </c>
      <c r="C292" t="inlineStr">
        <is>
          <t>江东龙湖工作站</t>
        </is>
      </c>
      <c r="D292" t="inlineStr">
        <is>
          <t>郑州杰</t>
        </is>
      </c>
      <c r="E292" t="inlineStr">
        <is>
          <t>谢利军</t>
        </is>
      </c>
      <c r="G292" t="inlineStr">
        <is>
          <t>未超8小时</t>
        </is>
      </c>
      <c r="H292" t="inlineStr">
        <is>
          <t>是</t>
        </is>
      </c>
      <c r="I292" s="54">
        <f>(NOW()-J292)*24</f>
        <v/>
      </c>
      <c r="J292" s="53" t="n">
        <v>46202.78391203703</v>
      </c>
      <c r="K292" s="53" t="n">
        <v>46203.11724537037</v>
      </c>
      <c r="L292">
        <f>IF(AND(F292&lt;&gt;"已参评好",I292&gt;=5),"超5小时未参评",IF(I292&gt;=7,"超7小时未参评",IF(I292&gt;=8,"超时未参评","")))</f>
        <v/>
      </c>
      <c r="M292" t="inlineStr"/>
    </row>
    <row r="293">
      <c r="A293" t="inlineStr">
        <is>
          <t>18207683356</t>
        </is>
      </c>
      <c r="B293" s="53" t="n">
        <v>46202.70961805555</v>
      </c>
      <c r="C293" t="inlineStr">
        <is>
          <t>饶平中片工作站</t>
        </is>
      </c>
      <c r="D293" t="inlineStr">
        <is>
          <t>郑洽祥</t>
        </is>
      </c>
      <c r="E293" t="inlineStr">
        <is>
          <t>王俊旭</t>
        </is>
      </c>
      <c r="F293" t="inlineStr">
        <is>
          <t>未参评好</t>
        </is>
      </c>
      <c r="G293" t="inlineStr">
        <is>
          <t>未超8小时</t>
        </is>
      </c>
      <c r="H293" t="inlineStr">
        <is>
          <t>是</t>
        </is>
      </c>
      <c r="I293" s="54">
        <f>(NOW()-J293)*24</f>
        <v/>
      </c>
      <c r="J293" s="53" t="n">
        <v>46202.79295138889</v>
      </c>
      <c r="K293" s="53" t="n">
        <v>46203.12628472222</v>
      </c>
      <c r="L293">
        <f>IF(AND(F293&lt;&gt;"已参评好",I293&gt;=5),"超5小时未参评",IF(I293&gt;=7,"超7小时未参评",IF(I293&gt;=8,"超时未参评","")))</f>
        <v/>
      </c>
      <c r="M293" t="inlineStr">
        <is>
          <t>客户手机没收到参评短信</t>
        </is>
      </c>
    </row>
    <row r="294">
      <c r="A294" t="inlineStr">
        <is>
          <t>15876880093</t>
        </is>
      </c>
      <c r="B294" s="53" t="n">
        <v>46202.71059027778</v>
      </c>
      <c r="C294" t="inlineStr">
        <is>
          <t>市区城南工作站</t>
        </is>
      </c>
      <c r="D294" t="inlineStr">
        <is>
          <t>陈理智</t>
        </is>
      </c>
      <c r="E294" t="inlineStr">
        <is>
          <t>陈庆炎</t>
        </is>
      </c>
      <c r="F294" t="inlineStr">
        <is>
          <t>未参评好</t>
        </is>
      </c>
      <c r="G294" t="inlineStr">
        <is>
          <t>未超8小时</t>
        </is>
      </c>
      <c r="H294" t="inlineStr">
        <is>
          <t>是</t>
        </is>
      </c>
      <c r="I294" s="54">
        <f>(NOW()-J294)*24</f>
        <v/>
      </c>
      <c r="J294" s="53" t="n">
        <v>46202.79392361111</v>
      </c>
      <c r="K294" s="53" t="n">
        <v>46203.12725694444</v>
      </c>
      <c r="L294">
        <f>IF(AND(F294&lt;&gt;"已参评好",I294&gt;=5),"超5小时未参评",IF(I294&gt;=7,"超7小时未参评",IF(I294&gt;=8,"超时未参评","")))</f>
        <v/>
      </c>
      <c r="M294" t="inlineStr">
        <is>
          <t>没收到</t>
        </is>
      </c>
    </row>
    <row r="295">
      <c r="A295" t="inlineStr">
        <is>
          <t>13715826607</t>
        </is>
      </c>
      <c r="B295" s="53" t="n">
        <v>46202.7146412037</v>
      </c>
      <c r="C295" t="inlineStr">
        <is>
          <t>市区城北工作站</t>
        </is>
      </c>
      <c r="D295" t="inlineStr">
        <is>
          <t>陆锐荣</t>
        </is>
      </c>
      <c r="E295" t="inlineStr">
        <is>
          <t>曹贤伟</t>
        </is>
      </c>
      <c r="G295" t="inlineStr">
        <is>
          <t>未超8小时</t>
        </is>
      </c>
      <c r="H295" t="inlineStr">
        <is>
          <t>是</t>
        </is>
      </c>
      <c r="I295" s="54">
        <f>(NOW()-J295)*24</f>
        <v/>
      </c>
      <c r="J295" s="53" t="n">
        <v>46202.79797453704</v>
      </c>
      <c r="K295" s="53" t="n">
        <v>46203.13130787037</v>
      </c>
      <c r="L295">
        <f>IF(AND(F295&lt;&gt;"已参评好",I295&gt;=5),"超5小时未参评",IF(I295&gt;=7,"超7小时未参评",IF(I295&gt;=8,"超时未参评","")))</f>
        <v/>
      </c>
      <c r="M295" t="inlineStr"/>
    </row>
    <row r="296">
      <c r="A296" t="inlineStr">
        <is>
          <t>17818768914</t>
        </is>
      </c>
      <c r="B296" s="53" t="n">
        <v>46202.80699074074</v>
      </c>
      <c r="C296" t="inlineStr">
        <is>
          <t>彩塘东凤工作站</t>
        </is>
      </c>
      <c r="D296" t="inlineStr">
        <is>
          <t>丁锐涛</t>
        </is>
      </c>
      <c r="E296" t="inlineStr">
        <is>
          <t>杨泽伟</t>
        </is>
      </c>
      <c r="F296" t="inlineStr">
        <is>
          <t>未参评好</t>
        </is>
      </c>
      <c r="G296" t="inlineStr">
        <is>
          <t>未超8小时</t>
        </is>
      </c>
      <c r="H296" t="inlineStr">
        <is>
          <t>是</t>
        </is>
      </c>
      <c r="I296" s="54">
        <f>(NOW()-J296)*24</f>
        <v/>
      </c>
      <c r="J296" s="53" t="n">
        <v>46202.89032407408</v>
      </c>
      <c r="K296" s="53" t="n">
        <v>46203.2236574074</v>
      </c>
      <c r="L296">
        <f>IF(AND(F296&lt;&gt;"已参评好",I296&gt;=5),"超5小时未参评",IF(I296&gt;=7,"超7小时未参评",IF(I296&gt;=8,"超时未参评","")))</f>
        <v/>
      </c>
      <c r="M296" t="inlineStr">
        <is>
          <t>没有收到</t>
        </is>
      </c>
    </row>
    <row r="297">
      <c r="A297" t="inlineStr">
        <is>
          <t>15768838574</t>
        </is>
      </c>
      <c r="B297" s="53" t="n">
        <v>46202.75663194444</v>
      </c>
      <c r="C297" t="inlineStr">
        <is>
          <t>韩江新城工作站</t>
        </is>
      </c>
      <c r="D297" t="inlineStr">
        <is>
          <t>邱培烁</t>
        </is>
      </c>
      <c r="E297" t="inlineStr">
        <is>
          <t>陈少煌</t>
        </is>
      </c>
      <c r="F297" t="inlineStr">
        <is>
          <t>未参评好</t>
        </is>
      </c>
      <c r="G297" t="inlineStr">
        <is>
          <t>未超8小时</t>
        </is>
      </c>
      <c r="H297" t="inlineStr">
        <is>
          <t>是</t>
        </is>
      </c>
      <c r="I297" s="54">
        <f>(NOW()-J297)*24</f>
        <v/>
      </c>
      <c r="J297" s="53" t="n">
        <v>46202.83996527778</v>
      </c>
      <c r="K297" s="53" t="n">
        <v>46203.17329861111</v>
      </c>
      <c r="L297">
        <f>IF(AND(F297&lt;&gt;"已参评好",I297&gt;=5),"超5小时未参评",IF(I297&gt;=7,"超7小时未参评",IF(I297&gt;=8,"超时未参评","")))</f>
        <v/>
      </c>
      <c r="M297" t="inlineStr">
        <is>
          <t>用户没有插卡，收不到信息</t>
        </is>
      </c>
    </row>
    <row r="298">
      <c r="A298" t="inlineStr">
        <is>
          <t>13421078521</t>
        </is>
      </c>
      <c r="B298" s="53" t="n">
        <v>46202.66630787037</v>
      </c>
      <c r="C298" t="inlineStr">
        <is>
          <t>市区城南工作站</t>
        </is>
      </c>
      <c r="D298" t="inlineStr">
        <is>
          <t>陈理智</t>
        </is>
      </c>
      <c r="E298" t="inlineStr">
        <is>
          <t>罗祥锐</t>
        </is>
      </c>
      <c r="F298" t="inlineStr">
        <is>
          <t>未参评好</t>
        </is>
      </c>
      <c r="G298" t="inlineStr">
        <is>
          <t>未超8小时</t>
        </is>
      </c>
      <c r="H298" t="inlineStr">
        <is>
          <t>是</t>
        </is>
      </c>
      <c r="I298" s="54">
        <f>(NOW()-J298)*24</f>
        <v/>
      </c>
      <c r="J298" s="53" t="n">
        <v>46202.74964120371</v>
      </c>
      <c r="K298" s="53" t="n">
        <v>46203.08297453704</v>
      </c>
      <c r="L298">
        <f>IF(AND(F298&lt;&gt;"已参评好",I298&gt;=5),"超5小时未参评",IF(I298&gt;=7,"超7小时未参评",IF(I298&gt;=8,"超时未参评","")))</f>
        <v/>
      </c>
      <c r="M298" t="inlineStr">
        <is>
          <t>没收到</t>
        </is>
      </c>
    </row>
    <row r="299">
      <c r="A299" t="inlineStr">
        <is>
          <t>13539373585</t>
        </is>
      </c>
      <c r="B299" s="53" t="n">
        <v>46202.76079861111</v>
      </c>
      <c r="C299" t="inlineStr">
        <is>
          <t>市区城南工作站</t>
        </is>
      </c>
      <c r="D299" t="inlineStr">
        <is>
          <t>陈理智</t>
        </is>
      </c>
      <c r="E299" t="inlineStr">
        <is>
          <t>陈庆炎</t>
        </is>
      </c>
      <c r="F299" t="inlineStr">
        <is>
          <t>已参评好</t>
        </is>
      </c>
      <c r="G299" t="inlineStr">
        <is>
          <t>未超8小时</t>
        </is>
      </c>
      <c r="H299" t="inlineStr">
        <is>
          <t>是</t>
        </is>
      </c>
      <c r="I299" s="54">
        <f>(NOW()-J299)*24</f>
        <v/>
      </c>
      <c r="J299" s="53" t="n">
        <v>46202.84413194445</v>
      </c>
      <c r="K299" s="53" t="n">
        <v>46203.17746527777</v>
      </c>
      <c r="L299">
        <f>IF(AND(F299&lt;&gt;"已参评好",I299&gt;=5),"超5小时未参评",IF(I299&gt;=7,"超7小时未参评",IF(I299&gt;=8,"超时未参评","")))</f>
        <v/>
      </c>
      <c r="M299" t="inlineStr">
        <is>
          <t>已参评</t>
        </is>
      </c>
    </row>
    <row r="300">
      <c r="A300" t="inlineStr">
        <is>
          <t>13802304436</t>
        </is>
      </c>
      <c r="B300" s="53" t="n">
        <v>46202.70611111111</v>
      </c>
      <c r="C300" t="inlineStr">
        <is>
          <t>潮安城区工作站</t>
        </is>
      </c>
      <c r="D300" t="inlineStr">
        <is>
          <t>吴家鸣</t>
        </is>
      </c>
      <c r="E300" t="inlineStr">
        <is>
          <t>庄树贤</t>
        </is>
      </c>
      <c r="G300" t="inlineStr">
        <is>
          <t>未超8小时</t>
        </is>
      </c>
      <c r="H300" t="inlineStr">
        <is>
          <t>是</t>
        </is>
      </c>
      <c r="I300" s="54">
        <f>(NOW()-J300)*24</f>
        <v/>
      </c>
      <c r="J300" s="53" t="n">
        <v>46202.78944444445</v>
      </c>
      <c r="K300" s="53" t="n">
        <v>46203.12277777777</v>
      </c>
      <c r="L300">
        <f>IF(AND(F300&lt;&gt;"已参评好",I300&gt;=5),"超5小时未参评",IF(I300&gt;=7,"超7小时未参评",IF(I300&gt;=8,"超时未参评","")))</f>
        <v/>
      </c>
      <c r="M300" t="inlineStr"/>
    </row>
    <row r="301">
      <c r="A301" t="inlineStr">
        <is>
          <t>15816147003</t>
        </is>
      </c>
      <c r="B301" s="53" t="n">
        <v>46202.6832175926</v>
      </c>
      <c r="C301" t="inlineStr">
        <is>
          <t>江东龙湖工作站</t>
        </is>
      </c>
      <c r="D301" t="inlineStr">
        <is>
          <t>郑州杰</t>
        </is>
      </c>
      <c r="E301" t="inlineStr">
        <is>
          <t>许楚宇</t>
        </is>
      </c>
      <c r="F301" t="inlineStr">
        <is>
          <t>已参评好</t>
        </is>
      </c>
      <c r="G301" t="inlineStr">
        <is>
          <t>未超8小时</t>
        </is>
      </c>
      <c r="H301" t="inlineStr">
        <is>
          <t>是</t>
        </is>
      </c>
      <c r="I301" s="54">
        <f>(NOW()-J301)*24</f>
        <v/>
      </c>
      <c r="J301" s="53" t="n">
        <v>46202.76655092592</v>
      </c>
      <c r="K301" s="53" t="n">
        <v>46203.09988425926</v>
      </c>
      <c r="L301">
        <f>IF(AND(F301&lt;&gt;"已参评好",I301&gt;=5),"超5小时未参评",IF(I301&gt;=7,"超7小时未参评",IF(I301&gt;=8,"超时未参评","")))</f>
        <v/>
      </c>
      <c r="M301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4"/>
  <sheetViews>
    <sheetView workbookViewId="0">
      <selection activeCell="M4" sqref="M4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凤塘镇区工作站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江东龙湖工作站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北部四镇工作站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古巷登塘工作站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7" t="inlineStr">
        <is>
          <t>潮安中心</t>
        </is>
      </c>
      <c r="B17" s="18">
        <f>SUM(B10:B16)</f>
        <v/>
      </c>
      <c r="C17" s="18">
        <f>SUM(C10:C16)</f>
        <v/>
      </c>
      <c r="D17" s="19">
        <f>C17/B17</f>
        <v/>
      </c>
      <c r="E17" s="18">
        <f>SUM(E10:E16)</f>
        <v/>
      </c>
      <c r="F17" s="19">
        <f>E17/B17</f>
        <v/>
      </c>
      <c r="G17" s="18">
        <f>SUM(G10:G16)</f>
        <v/>
      </c>
      <c r="H17" s="18">
        <f>SUM(H10:H16)</f>
        <v/>
      </c>
      <c r="I17" s="18">
        <f>SUM(I10:I16)</f>
        <v/>
      </c>
      <c r="J17" s="19">
        <f>I17/H17</f>
        <v/>
      </c>
      <c r="K17" s="18">
        <f>SUM(K10:K16)</f>
        <v/>
      </c>
      <c r="L17" s="19">
        <f>K17/H17</f>
        <v/>
      </c>
      <c r="M17" s="18">
        <f>SUM(M10:M16)</f>
        <v/>
      </c>
      <c r="N17" s="18">
        <f>SUM(N10:N16)</f>
        <v/>
      </c>
      <c r="O17" s="18">
        <f>SUM(O10:O16)</f>
        <v/>
      </c>
      <c r="P17" s="19">
        <f>O17/N17</f>
        <v/>
      </c>
      <c r="Q17" s="18">
        <f>K17+E17</f>
        <v/>
      </c>
      <c r="R17" s="19">
        <f>Q17/N17</f>
        <v/>
      </c>
      <c r="S17" s="18">
        <f>M17+G17</f>
        <v/>
      </c>
    </row>
    <row r="18" ht="21" customHeight="1" s="1">
      <c r="A18" s="13" t="inlineStr">
        <is>
          <t>饶平城区工作站</t>
        </is>
      </c>
      <c r="B18" s="3">
        <f>COUNTIF(Sheet1!K:K,A18)</f>
        <v/>
      </c>
      <c r="C18" s="3">
        <f>COUNTIFS(Sheet1!K:K,A18,Sheet1!A:A,"&lt;&gt;")</f>
        <v/>
      </c>
      <c r="D18" s="14">
        <f>C18/B18</f>
        <v/>
      </c>
      <c r="E18" s="3">
        <f>COUNTIFS(Sheet1!K:K,A18,Sheet1!A:A,"已参评好")</f>
        <v/>
      </c>
      <c r="F18" s="14">
        <f>E18/B18</f>
        <v/>
      </c>
      <c r="G18" s="3">
        <f>COUNTIFS(Sheet1!K:K,A18,Sheet1!F:F,"&gt;=5",Sheet1!A:A,"&lt;&gt;已参评好")</f>
        <v/>
      </c>
      <c r="H18" s="6">
        <f>COUNTIF(Sheet2!C:C,A18)</f>
        <v/>
      </c>
      <c r="I18" s="6">
        <f>COUNTIFS(Sheet2!C:C,A18,Sheet2!F:F,"&lt;&gt;")</f>
        <v/>
      </c>
      <c r="J18" s="15">
        <f>I18/H18</f>
        <v/>
      </c>
      <c r="K18" s="6">
        <f>COUNTIFS(Sheet2!C:C,A18,Sheet2!F:F,"已参评好")</f>
        <v/>
      </c>
      <c r="L18" s="15">
        <f>K18/H18</f>
        <v/>
      </c>
      <c r="M18" s="6">
        <f>COUNTIFS(Sheet2!C:C,A18,Sheet2!I:I,"&gt;=5",Sheet2!F:F,"&lt;&gt;已参评好")</f>
        <v/>
      </c>
      <c r="N18" s="7">
        <f>SUM(B18,H18)</f>
        <v/>
      </c>
      <c r="O18" s="7">
        <f>SUM(C18,I18)</f>
        <v/>
      </c>
      <c r="P18" s="16">
        <f>O18/N18</f>
        <v/>
      </c>
      <c r="Q18" s="7">
        <f>K18+E18</f>
        <v/>
      </c>
      <c r="R18" s="16">
        <f>Q18/N18</f>
        <v/>
      </c>
      <c r="S18" s="7">
        <f>M18+G18</f>
        <v/>
      </c>
    </row>
    <row r="19" ht="21" customHeight="1" s="1">
      <c r="A19" s="13" t="inlineStr">
        <is>
          <t>东界三镇工作站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饶平中片工作站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饶平西片工作站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饶平北片工作站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7" t="inlineStr">
        <is>
          <t>饶平中心</t>
        </is>
      </c>
      <c r="B23" s="18">
        <f>SUM(B18:B22)</f>
        <v/>
      </c>
      <c r="C23" s="18">
        <f>SUM(C18:C22)</f>
        <v/>
      </c>
      <c r="D23" s="19">
        <f>C23/B23</f>
        <v/>
      </c>
      <c r="E23" s="18">
        <f>SUM(E18:E22)</f>
        <v/>
      </c>
      <c r="F23" s="19">
        <f>E23/B23</f>
        <v/>
      </c>
      <c r="G23" s="18">
        <f>SUM(G18:G22)</f>
        <v/>
      </c>
      <c r="H23" s="18">
        <f>SUM(H18:H22)</f>
        <v/>
      </c>
      <c r="I23" s="18">
        <f>SUM(I18:I22)</f>
        <v/>
      </c>
      <c r="J23" s="19">
        <f>I23/H23</f>
        <v/>
      </c>
      <c r="K23" s="18">
        <f>SUM(K18:K22)</f>
        <v/>
      </c>
      <c r="L23" s="19">
        <f>K23/H23</f>
        <v/>
      </c>
      <c r="M23" s="18">
        <f>SUM(M18:M22)</f>
        <v/>
      </c>
      <c r="N23" s="18">
        <f>SUM(N18:N22)</f>
        <v/>
      </c>
      <c r="O23" s="18">
        <f>SUM(O18:O22)</f>
        <v/>
      </c>
      <c r="P23" s="19">
        <f>O23/N23</f>
        <v/>
      </c>
      <c r="Q23" s="18">
        <f>K23+E23</f>
        <v/>
      </c>
      <c r="R23" s="19">
        <f>Q23/N23</f>
        <v/>
      </c>
      <c r="S23" s="18">
        <f>M23+G23</f>
        <v/>
      </c>
    </row>
    <row r="24" ht="20.4" customHeight="1" s="1">
      <c r="A24" s="20" t="inlineStr">
        <is>
          <t>全市</t>
        </is>
      </c>
      <c r="B24" s="21">
        <f>SUM(B23,B17,B9)</f>
        <v/>
      </c>
      <c r="C24" s="21">
        <f>SUM(C23,C17,C9)</f>
        <v/>
      </c>
      <c r="D24" s="22">
        <f>C24/B24</f>
        <v/>
      </c>
      <c r="E24" s="21">
        <f>SUM(E23,E17,E9)</f>
        <v/>
      </c>
      <c r="F24" s="22">
        <f>E24/B24</f>
        <v/>
      </c>
      <c r="G24" s="21">
        <f>SUM(G23,G17,G9)</f>
        <v/>
      </c>
      <c r="H24" s="21">
        <f>SUM(H23,H17,H9)</f>
        <v/>
      </c>
      <c r="I24" s="21">
        <f>SUM(I23,I17,I9)</f>
        <v/>
      </c>
      <c r="J24" s="22">
        <f>I24/H24</f>
        <v/>
      </c>
      <c r="K24" s="21">
        <f>SUM(K23,K17,K9)</f>
        <v/>
      </c>
      <c r="L24" s="22">
        <f>K24/H24</f>
        <v/>
      </c>
      <c r="M24" s="21">
        <f>SUM(M23,M17,M9)</f>
        <v/>
      </c>
      <c r="N24" s="21">
        <f>SUM(N23,N17,N9)</f>
        <v/>
      </c>
      <c r="O24" s="21">
        <f>SUM(O23,O17,O9)</f>
        <v/>
      </c>
      <c r="P24" s="22">
        <f>O24/N24</f>
        <v/>
      </c>
      <c r="Q24" s="21">
        <f>K24+E24</f>
        <v/>
      </c>
      <c r="R24" s="22">
        <f>Q24/N24</f>
        <v/>
      </c>
      <c r="S24" s="21">
        <f>M24+G24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2026-06-21T22:29:00Z</dcterms:created>
  <dcterms:modified xsi:type="dcterms:W3CDTF">2026-06-29T15:30:22Z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